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b0121\Desktop\"/>
    </mc:Choice>
  </mc:AlternateContent>
  <bookViews>
    <workbookView xWindow="0" yWindow="0" windowWidth="19290" windowHeight="10370" tabRatio="997"/>
  </bookViews>
  <sheets>
    <sheet name="Source Information" sheetId="38" r:id="rId1"/>
    <sheet name="Glossary" sheetId="39" r:id="rId2"/>
    <sheet name="Survey Respondents Summary" sheetId="17" r:id="rId3"/>
    <sheet name="Participant Survey" sheetId="13" r:id="rId4"/>
    <sheet name="Worker Survey" sheetId="15" r:id="rId5"/>
    <sheet name="Stakeholder Survey" sheetId="19" r:id="rId6"/>
    <sheet name="NDIS Provider Survey" sheetId="20" r:id="rId7"/>
    <sheet name="Participant Demographics" sheetId="7" r:id="rId8"/>
    <sheet name="Benefits and Concerns" sheetId="11" r:id="rId9"/>
    <sheet name="Roles" sheetId="14" r:id="rId10"/>
    <sheet name="Service Types + Providers" sheetId="16" r:id="rId11"/>
    <sheet name="Locations" sheetId="23" r:id="rId12"/>
    <sheet name="Recommended Changes" sheetId="37" r:id="rId13"/>
  </sheets>
  <definedNames>
    <definedName name="_xlnm._FilterDatabase" localSheetId="12" hidden="1">'Recommended Changes'!$A$78:$D$87</definedName>
    <definedName name="_xlnm.Print_Titles" localSheetId="1">Glossary!$1:$3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8" i="13" l="1"/>
  <c r="E147" i="13"/>
  <c r="E146" i="13"/>
  <c r="E142" i="13"/>
  <c r="E141" i="13"/>
  <c r="E140" i="13"/>
  <c r="E139" i="13"/>
  <c r="E138" i="13"/>
  <c r="E137" i="13"/>
  <c r="E136" i="13"/>
  <c r="E135" i="13"/>
  <c r="F65" i="37"/>
  <c r="F69" i="37"/>
  <c r="F66" i="37"/>
  <c r="F67" i="37"/>
  <c r="F68" i="37"/>
  <c r="F70" i="37"/>
  <c r="F74" i="37"/>
  <c r="F71" i="37"/>
  <c r="F72" i="37"/>
  <c r="F73" i="37"/>
  <c r="F75" i="37"/>
  <c r="F64" i="37"/>
  <c r="E25" i="37"/>
  <c r="E26" i="37"/>
  <c r="E27" i="37"/>
  <c r="E28" i="37"/>
  <c r="E29" i="37"/>
  <c r="E30" i="37"/>
  <c r="E31" i="37"/>
  <c r="E32" i="37"/>
  <c r="E33" i="37"/>
  <c r="E34" i="37"/>
  <c r="E35" i="37"/>
  <c r="E36" i="37"/>
  <c r="E37" i="37"/>
  <c r="E38" i="37"/>
  <c r="E39" i="37"/>
  <c r="E24" i="37"/>
  <c r="C5" i="17" l="1"/>
  <c r="C6" i="17"/>
  <c r="C7" i="17"/>
  <c r="C8" i="17"/>
  <c r="C9" i="17"/>
  <c r="C13" i="17"/>
  <c r="C14" i="17"/>
  <c r="C15" i="17"/>
  <c r="C16" i="17"/>
  <c r="C17" i="17"/>
  <c r="C18" i="17"/>
  <c r="C19" i="17"/>
  <c r="C20" i="17"/>
  <c r="C21" i="17"/>
  <c r="C22" i="17"/>
  <c r="C26" i="17"/>
  <c r="C27" i="17"/>
  <c r="C30" i="17"/>
  <c r="C31" i="17"/>
  <c r="C32" i="17"/>
  <c r="C33" i="17"/>
  <c r="C34" i="17"/>
  <c r="C35" i="17"/>
  <c r="C36" i="17"/>
  <c r="C29" i="17"/>
  <c r="C28" i="17"/>
  <c r="C37" i="17"/>
  <c r="C4" i="17"/>
  <c r="B12" i="16" l="1"/>
  <c r="C12" i="16"/>
  <c r="D12" i="16"/>
  <c r="E12" i="16"/>
  <c r="F12" i="16"/>
  <c r="G12" i="16"/>
  <c r="H12" i="16"/>
  <c r="B13" i="16"/>
  <c r="C13" i="16"/>
  <c r="D13" i="16"/>
  <c r="E13" i="16"/>
  <c r="F13" i="16"/>
  <c r="G13" i="16"/>
  <c r="H13" i="16"/>
  <c r="B14" i="16"/>
  <c r="C14" i="16"/>
  <c r="D14" i="16"/>
  <c r="E14" i="16"/>
  <c r="F14" i="16"/>
  <c r="G14" i="16"/>
  <c r="H14" i="16"/>
  <c r="B15" i="16"/>
  <c r="C15" i="16"/>
  <c r="D15" i="16"/>
  <c r="E15" i="16"/>
  <c r="F15" i="16"/>
  <c r="G15" i="16"/>
  <c r="H15" i="16"/>
  <c r="B16" i="16"/>
  <c r="C16" i="16"/>
  <c r="D16" i="16"/>
  <c r="E16" i="16"/>
  <c r="F16" i="16"/>
  <c r="G16" i="16"/>
  <c r="H16" i="16"/>
</calcChain>
</file>

<file path=xl/sharedStrings.xml><?xml version="1.0" encoding="utf-8"?>
<sst xmlns="http://schemas.openxmlformats.org/spreadsheetml/2006/main" count="940" uniqueCount="389">
  <si>
    <t>Source Information</t>
  </si>
  <si>
    <t>Information for this appendix was sourced from an online survey conducted by the NDIS Commission.</t>
  </si>
  <si>
    <t>Glossary</t>
  </si>
  <si>
    <t>Terms and Definitions</t>
  </si>
  <si>
    <r>
      <rPr>
        <b/>
        <sz val="11"/>
        <color rgb="FF101010"/>
        <rFont val="Calibri"/>
        <family val="2"/>
        <scheme val="minor"/>
      </rPr>
      <t>Agency-managed participant:</t>
    </r>
    <r>
      <rPr>
        <sz val="11"/>
        <color rgb="FF101010"/>
        <rFont val="Calibri"/>
        <family val="2"/>
        <scheme val="minor"/>
      </rPr>
      <t xml:space="preserve"> A participant whose NDIS funding is managed by the NDIA. Participants who choose to be Agency-Managed can only access supports and services from registered NDIS providers.</t>
    </r>
  </si>
  <si>
    <r>
      <rPr>
        <b/>
        <sz val="11"/>
        <color rgb="FF101010"/>
        <rFont val="Calibri"/>
        <family val="2"/>
        <scheme val="minor"/>
      </rPr>
      <t xml:space="preserve">CALD: </t>
    </r>
    <r>
      <rPr>
        <sz val="11"/>
        <color rgb="FF101010"/>
        <rFont val="Calibri"/>
        <family val="2"/>
        <scheme val="minor"/>
      </rPr>
      <t xml:space="preserve">Refers to any person or group of people that are culturally and linguistically diverse. </t>
    </r>
  </si>
  <si>
    <r>
      <rPr>
        <b/>
        <sz val="11"/>
        <color theme="1"/>
        <rFont val="Calibri"/>
        <family val="2"/>
        <scheme val="minor"/>
      </rPr>
      <t>Choice and control:</t>
    </r>
    <r>
      <rPr>
        <sz val="11"/>
        <color theme="1"/>
        <rFont val="Calibri"/>
        <family val="2"/>
        <scheme val="minor"/>
      </rPr>
      <t xml:space="preserve"> A participant has the right to make their own decisions about what is important to them and to decide how they would like to receive their supports and who from.</t>
    </r>
  </si>
  <si>
    <r>
      <rPr>
        <b/>
        <sz val="11"/>
        <color rgb="FF101010"/>
        <rFont val="Calibri"/>
        <family val="2"/>
        <scheme val="minor"/>
      </rPr>
      <t xml:space="preserve">Consumer: </t>
    </r>
    <r>
      <rPr>
        <sz val="11"/>
        <color rgb="FF101010"/>
        <rFont val="Calibri"/>
        <family val="2"/>
        <scheme val="minor"/>
      </rPr>
      <t xml:space="preserve">see “participant” </t>
    </r>
  </si>
  <si>
    <r>
      <rPr>
        <b/>
        <sz val="11"/>
        <color rgb="FF101010"/>
        <rFont val="Calibri"/>
        <family val="2"/>
        <scheme val="minor"/>
      </rPr>
      <t xml:space="preserve">Demographic information: </t>
    </r>
    <r>
      <rPr>
        <sz val="11"/>
        <color rgb="FF101010"/>
        <rFont val="Calibri"/>
        <family val="2"/>
        <scheme val="minor"/>
      </rPr>
      <t xml:space="preserve">Data about the features or characteristics that define an individual or group. For the purpose of the Own Motion Inquiry, this includes data such as location, age and disability type. </t>
    </r>
  </si>
  <si>
    <r>
      <rPr>
        <b/>
        <sz val="11"/>
        <color rgb="FF101010"/>
        <rFont val="Calibri"/>
        <family val="2"/>
        <scheme val="minor"/>
      </rPr>
      <t>LGBTQIA+:</t>
    </r>
    <r>
      <rPr>
        <sz val="11"/>
        <color rgb="FF101010"/>
        <rFont val="Calibri"/>
        <family val="2"/>
        <scheme val="minor"/>
      </rPr>
      <t xml:space="preserve"> Refers to a person’s sexual orientation and/or gender identity and is an abbreviation for lesbian, gay, bisexual, transgender, queer (or questioning), intersex, and asexual (or allies), and more. </t>
    </r>
  </si>
  <si>
    <r>
      <rPr>
        <b/>
        <sz val="11"/>
        <color rgb="FF101010"/>
        <rFont val="Calibri"/>
        <family val="2"/>
        <scheme val="minor"/>
      </rPr>
      <t xml:space="preserve">Market: </t>
    </r>
    <r>
      <rPr>
        <sz val="11"/>
        <color rgb="FF101010"/>
        <rFont val="Calibri"/>
        <family val="2"/>
        <scheme val="minor"/>
      </rPr>
      <t xml:space="preserve">A collection of providers offering products and services to NDIS participants. Also known as NDIS Market.  </t>
    </r>
  </si>
  <si>
    <r>
      <rPr>
        <b/>
        <sz val="11"/>
        <color rgb="FF101010"/>
        <rFont val="Calibri"/>
        <family val="2"/>
        <scheme val="minor"/>
      </rPr>
      <t xml:space="preserve">National police check: </t>
    </r>
    <r>
      <rPr>
        <sz val="11"/>
        <color rgb="FF101010"/>
        <rFont val="Calibri"/>
        <family val="2"/>
        <scheme val="minor"/>
      </rPr>
      <t xml:space="preserve">A type of criminal history check used to screen whether a person who works, or seeks to work, with people with disability poses a risk to them. </t>
    </r>
  </si>
  <si>
    <r>
      <rPr>
        <b/>
        <sz val="11"/>
        <color theme="1"/>
        <rFont val="Calibri"/>
        <family val="2"/>
        <scheme val="minor"/>
      </rPr>
      <t>NDIS code of conduct: </t>
    </r>
    <r>
      <rPr>
        <sz val="11"/>
        <color theme="1"/>
        <rFont val="Calibri"/>
        <family val="2"/>
        <scheme val="minor"/>
      </rPr>
      <t xml:space="preserve">Applies to all NDIS providers and workers, regardless of  whether they are registered. The Code of Conduct helps providers and workers respect and uphold your right to safe and quality supports and services and sets out acceptable, appropriate and ethical conduct for NDIS providers and workers delivering supports or services in the NDIS market. </t>
    </r>
  </si>
  <si>
    <r>
      <rPr>
        <b/>
        <sz val="11"/>
        <color rgb="FF101010"/>
        <rFont val="Calibri"/>
        <family val="2"/>
        <scheme val="minor"/>
      </rPr>
      <t>Participant:</t>
    </r>
    <r>
      <rPr>
        <sz val="11"/>
        <color rgb="FF101010"/>
        <rFont val="Calibri"/>
        <family val="2"/>
        <scheme val="minor"/>
      </rPr>
      <t xml:space="preserve"> A person who meets the NDIS access requirements. </t>
    </r>
  </si>
  <si>
    <r>
      <rPr>
        <b/>
        <sz val="11"/>
        <color rgb="FF101010"/>
        <rFont val="Calibri"/>
        <family val="2"/>
        <scheme val="minor"/>
      </rPr>
      <t>Peak body:</t>
    </r>
    <r>
      <rPr>
        <sz val="11"/>
        <color rgb="FF101010"/>
        <rFont val="Calibri"/>
        <family val="2"/>
        <scheme val="minor"/>
      </rPr>
      <t xml:space="preserve"> An organisation which represents organisations and members of the community in the disability sector.</t>
    </r>
  </si>
  <si>
    <r>
      <rPr>
        <b/>
        <sz val="11"/>
        <color rgb="FF101010"/>
        <rFont val="Calibri"/>
        <family val="2"/>
        <scheme val="minor"/>
      </rPr>
      <t>Plan-managed participant: </t>
    </r>
    <r>
      <rPr>
        <sz val="11"/>
        <color rgb="FF101010"/>
        <rFont val="Calibri"/>
        <family val="2"/>
        <scheme val="minor"/>
      </rPr>
      <t>A participant whose NDIS Plan is managed by a provider who is registered with the NDIS Commission to deliver Plan Management. Participants who choose a plan management provider can access supports and services from both registered and non-registered providers for most supports.</t>
    </r>
  </si>
  <si>
    <r>
      <rPr>
        <b/>
        <sz val="11"/>
        <color rgb="FF101010"/>
        <rFont val="Calibri"/>
        <family val="2"/>
        <scheme val="minor"/>
      </rPr>
      <t xml:space="preserve">Platform provider:  </t>
    </r>
    <r>
      <rPr>
        <sz val="11"/>
        <color rgb="FF101010"/>
        <rFont val="Calibri"/>
        <family val="2"/>
        <scheme val="minor"/>
      </rPr>
      <t xml:space="preserve">NDIS Platform providers are online platforms and online subscription services that connect workers with NDIS participants.  Also known as online platforms, on-demand platforms, digital platforms, or direct reference to the name of the organisation using a platform model.  </t>
    </r>
  </si>
  <si>
    <r>
      <rPr>
        <b/>
        <sz val="11"/>
        <color rgb="FF101010"/>
        <rFont val="Calibri"/>
        <family val="2"/>
        <scheme val="minor"/>
      </rPr>
      <t>Registered NDIS provider: </t>
    </r>
    <r>
      <rPr>
        <sz val="11"/>
        <color rgb="FF101010"/>
        <rFont val="Calibri"/>
        <family val="2"/>
        <scheme val="minor"/>
      </rPr>
      <t xml:space="preserve">A registered NDIS provider is a person or organisation that is registered with the NDIS Commission in accordance with section 73E of the National Disability Insurance Scheme Act 2013. NDIS providers must be registered to deliver some kinds of supports (e.g. implementing regulated restrictive practices in a behaviour support plan). NDIS Providers must be registered to deliver NDIS funded supports and services to participants in the NDIS whose NDIS plan is managed by the National Disability Insurance Agency (NDIA), See “Agency-Managed Participants”. </t>
    </r>
  </si>
  <si>
    <r>
      <rPr>
        <b/>
        <sz val="11"/>
        <color rgb="FF101010"/>
        <rFont val="Calibri"/>
        <family val="2"/>
        <scheme val="minor"/>
      </rPr>
      <t xml:space="preserve">Registration status: </t>
    </r>
    <r>
      <rPr>
        <sz val="11"/>
        <color rgb="FF101010"/>
        <rFont val="Calibri"/>
        <family val="2"/>
        <scheme val="minor"/>
      </rPr>
      <t xml:space="preserve">Indicates if an NDIS provider is registered or unregistered. See also: </t>
    </r>
    <r>
      <rPr>
        <sz val="11"/>
        <color theme="1"/>
        <rFont val="Calibri"/>
        <family val="2"/>
        <scheme val="minor"/>
      </rPr>
      <t>‘Registered NDIS provider’ and ‘Unregistered NDIS provider’.</t>
    </r>
  </si>
  <si>
    <r>
      <rPr>
        <b/>
        <sz val="11"/>
        <color rgb="FF101010"/>
        <rFont val="Calibri"/>
        <family val="2"/>
        <scheme val="minor"/>
      </rPr>
      <t>Safeguards:</t>
    </r>
    <r>
      <rPr>
        <sz val="11"/>
        <color rgb="FF101010"/>
        <rFont val="Calibri"/>
        <family val="2"/>
        <scheme val="minor"/>
      </rPr>
      <t xml:space="preserve"> An appropriate measure or measures taken to protect participants from unnecessary risks or harm. </t>
    </r>
  </si>
  <si>
    <r>
      <rPr>
        <b/>
        <sz val="11"/>
        <color rgb="FF101010"/>
        <rFont val="Calibri"/>
        <family val="2"/>
        <scheme val="minor"/>
      </rPr>
      <t>Self-managed participant: </t>
    </r>
    <r>
      <rPr>
        <sz val="11"/>
        <color rgb="FF101010"/>
        <rFont val="Calibri"/>
        <family val="2"/>
        <scheme val="minor"/>
      </rPr>
      <t>A participant that manages their own NDIS funding either fully or in part. Participants who choose self-management can access supports and services from both registered and non-registered providers for most supports.</t>
    </r>
  </si>
  <si>
    <r>
      <t xml:space="preserve">Service types: </t>
    </r>
    <r>
      <rPr>
        <sz val="11"/>
        <color rgb="FF101010"/>
        <rFont val="Calibri"/>
        <family val="2"/>
        <scheme val="minor"/>
      </rPr>
      <t xml:space="preserve">Refers to groupings by type of services and supports delivered to participants. These are:
</t>
    </r>
    <r>
      <rPr>
        <b/>
        <sz val="11"/>
        <color rgb="FF101010"/>
        <rFont val="Calibri"/>
        <family val="2"/>
        <scheme val="minor"/>
      </rPr>
      <t>- Support at home:</t>
    </r>
    <r>
      <rPr>
        <sz val="11"/>
        <color rgb="FF101010"/>
        <rFont val="Calibri"/>
        <family val="2"/>
        <scheme val="minor"/>
      </rPr>
      <t xml:space="preserve"> such as personal care, meal preparation assistance, medication and/or skill development to increase independence with daily life activities
</t>
    </r>
    <r>
      <rPr>
        <b/>
        <sz val="11"/>
        <color rgb="FF101010"/>
        <rFont val="Calibri"/>
        <family val="2"/>
        <scheme val="minor"/>
      </rPr>
      <t xml:space="preserve">- Household tasks: </t>
    </r>
    <r>
      <rPr>
        <sz val="11"/>
        <color rgb="FF101010"/>
        <rFont val="Calibri"/>
        <family val="2"/>
        <scheme val="minor"/>
      </rPr>
      <t xml:space="preserve">such as lawn/yard maintenance, gardening and/or cleaning
</t>
    </r>
    <r>
      <rPr>
        <b/>
        <sz val="11"/>
        <color rgb="FF101010"/>
        <rFont val="Calibri"/>
        <family val="2"/>
        <scheme val="minor"/>
      </rPr>
      <t xml:space="preserve">- Community access activities: </t>
    </r>
    <r>
      <rPr>
        <sz val="11"/>
        <color rgb="FF101010"/>
        <rFont val="Calibri"/>
        <family val="2"/>
        <scheme val="minor"/>
      </rPr>
      <t xml:space="preserve">such as travel/transport, appointments, shopping, social activities
</t>
    </r>
    <r>
      <rPr>
        <b/>
        <sz val="11"/>
        <color rgb="FF101010"/>
        <rFont val="Calibri"/>
        <family val="2"/>
        <scheme val="minor"/>
      </rPr>
      <t xml:space="preserve">- Therapeutic support: </t>
    </r>
    <r>
      <rPr>
        <sz val="11"/>
        <color rgb="FF101010"/>
        <rFont val="Calibri"/>
        <family val="2"/>
        <scheme val="minor"/>
      </rPr>
      <t xml:space="preserve">such as Occupational Therapy, Speech Therapy, Psychology etc.
</t>
    </r>
    <r>
      <rPr>
        <b/>
        <sz val="11"/>
        <color rgb="FF101010"/>
        <rFont val="Calibri"/>
        <family val="2"/>
        <scheme val="minor"/>
      </rPr>
      <t xml:space="preserve">- Behaviour Support: </t>
    </r>
    <r>
      <rPr>
        <sz val="11"/>
        <color rgb="FF101010"/>
        <rFont val="Calibri"/>
        <family val="2"/>
        <scheme val="minor"/>
      </rPr>
      <t>such as implementing behaviour support strategies</t>
    </r>
  </si>
  <si>
    <r>
      <rPr>
        <b/>
        <sz val="11"/>
        <color rgb="FF101010"/>
        <rFont val="Calibri"/>
        <family val="2"/>
        <scheme val="minor"/>
      </rPr>
      <t>Unregistered NDIS provider:</t>
    </r>
    <r>
      <rPr>
        <sz val="11"/>
        <color rgb="FF101010"/>
        <rFont val="Calibri"/>
        <family val="2"/>
        <scheme val="minor"/>
      </rPr>
      <t> A provider of NDIS supports and services that has not been registered with the NDIS Quality and Safeguards Commission.</t>
    </r>
  </si>
  <si>
    <r>
      <rPr>
        <b/>
        <sz val="11"/>
        <color rgb="FF101010"/>
        <rFont val="Calibri"/>
        <family val="2"/>
        <scheme val="minor"/>
      </rPr>
      <t xml:space="preserve">Worker screening: </t>
    </r>
    <r>
      <rPr>
        <sz val="11"/>
        <color rgb="FF101010"/>
        <rFont val="Calibri"/>
        <family val="2"/>
        <scheme val="minor"/>
      </rPr>
      <t xml:space="preserve">The NDIS Worker Screening Check is an assessment of whether a person who works, or seeks to work, with people with disability poses a risk to them. </t>
    </r>
  </si>
  <si>
    <r>
      <rPr>
        <b/>
        <sz val="11"/>
        <color rgb="FF101010"/>
        <rFont val="Calibri"/>
        <family val="2"/>
        <scheme val="minor"/>
      </rPr>
      <t>Worker/Support Worker:</t>
    </r>
    <r>
      <rPr>
        <sz val="11"/>
        <color rgb="FF101010"/>
        <rFont val="Calibri"/>
        <family val="2"/>
        <scheme val="minor"/>
      </rPr>
      <t xml:space="preserve"> An individual who deliver’s NDIS funded supports or services to an NDIS participant. A worker may be a NDIS Provider or employed or engaged by a NDIS Provider (registered or unregistered). </t>
    </r>
  </si>
  <si>
    <r>
      <rPr>
        <b/>
        <sz val="11"/>
        <color theme="1"/>
        <rFont val="Calibri"/>
        <family val="2"/>
        <scheme val="minor"/>
      </rPr>
      <t xml:space="preserve">Working with children check: </t>
    </r>
    <r>
      <rPr>
        <sz val="11"/>
        <color theme="1"/>
        <rFont val="Calibri"/>
        <family val="2"/>
        <scheme val="minor"/>
      </rPr>
      <t xml:space="preserve">Is a screening process of whether a person who works, or seeks to work, with children poses a risk to them. </t>
    </r>
  </si>
  <si>
    <t>Survey Respondents</t>
  </si>
  <si>
    <t>Survey Streams</t>
  </si>
  <si>
    <t>Total Respondents</t>
  </si>
  <si>
    <t>Total Respondents %</t>
  </si>
  <si>
    <t>Stream 0: Incomplete Survey</t>
  </si>
  <si>
    <t>Stream 1: Participant Survey</t>
  </si>
  <si>
    <t>Stream 2: Worker Survey</t>
  </si>
  <si>
    <t>Stream 3: Stakeholder Survey</t>
  </si>
  <si>
    <t>Stream 4: NDIS Provider Survey</t>
  </si>
  <si>
    <t>Total</t>
  </si>
  <si>
    <t>Survey Streams by Respondent Type</t>
  </si>
  <si>
    <t>Stream 0: None Specified</t>
  </si>
  <si>
    <t>Stream 1: NDIS Participants</t>
  </si>
  <si>
    <t>Stream 1: Carer, Guardian or Family Member</t>
  </si>
  <si>
    <t>Stream 2: Worker, Sole Trader or Contractor</t>
  </si>
  <si>
    <t>Stream 3: Advocate</t>
  </si>
  <si>
    <t>Stream 3: Government Organisation (non-NDIS)</t>
  </si>
  <si>
    <t>Stream 3: Non Government Organisation (Non NDIS)</t>
  </si>
  <si>
    <t>Stream 3: Other</t>
  </si>
  <si>
    <t>Stream 4: NDIS Provider</t>
  </si>
  <si>
    <t>Survey Streams by Provider Type</t>
  </si>
  <si>
    <t>No Stream: Incomplete Survey</t>
  </si>
  <si>
    <t>Stream 1.0: Platform Provider Participants</t>
  </si>
  <si>
    <t>Stream 1.A: Non Platform Provider Participants</t>
  </si>
  <si>
    <t>Stream 1.X: Unknown Provider Participants</t>
  </si>
  <si>
    <t>Stream 2.0: Platform Provider Workers</t>
  </si>
  <si>
    <t>Stream 2.A: Non Platform Provider Workers</t>
  </si>
  <si>
    <t>Stream 2.X: Unknown Provider Workers</t>
  </si>
  <si>
    <t>Stream 3.0: Stakeholders</t>
  </si>
  <si>
    <t>Stream 4.0: Platform NDIS Providers</t>
  </si>
  <si>
    <t>Stream 4.A: Non Platform NDIS Providers</t>
  </si>
  <si>
    <t>Stream 4.X: Unknown NDIS Provider</t>
  </si>
  <si>
    <t>Participant Survey Responses</t>
  </si>
  <si>
    <t>Respondent Types</t>
  </si>
  <si>
    <t>Total
Respondents %</t>
  </si>
  <si>
    <t>NDIS Participants</t>
  </si>
  <si>
    <t>Carer, Guardian or Family Member</t>
  </si>
  <si>
    <t>Why do you connect with workers or services through an NDIS Platform Provider?</t>
  </si>
  <si>
    <t>Choice and Control</t>
  </si>
  <si>
    <t>Flexibility</t>
  </si>
  <si>
    <t>Price</t>
  </si>
  <si>
    <t>Only Option Available</t>
  </si>
  <si>
    <t>Other</t>
  </si>
  <si>
    <t>Total Responses</t>
  </si>
  <si>
    <t>NDIS Participant</t>
  </si>
  <si>
    <t>Why do you connect with workers or services through an NDIS Platform Provider? %</t>
  </si>
  <si>
    <t>Total Responses %</t>
  </si>
  <si>
    <t>How often do you use an NDIS Platform Provider to connect with workers or access NDIS services and supports?</t>
  </si>
  <si>
    <t>Platform Provider Participants</t>
  </si>
  <si>
    <t>All or Most of the Time</t>
  </si>
  <si>
    <t>Occasionally</t>
  </si>
  <si>
    <t>Once or Twice</t>
  </si>
  <si>
    <t>When Regular Supports Unavailable</t>
  </si>
  <si>
    <t>What type of services or supports do you receive?</t>
  </si>
  <si>
    <t>Support at Home</t>
  </si>
  <si>
    <t>Household Tasks</t>
  </si>
  <si>
    <t>Community Access</t>
  </si>
  <si>
    <t>Therapeutic Support</t>
  </si>
  <si>
    <t>Behaviour Support</t>
  </si>
  <si>
    <t>Non-Platform Provider Participants</t>
  </si>
  <si>
    <t>What type of services or supports do you receive? %</t>
  </si>
  <si>
    <t>Non-Platform Providers Participants</t>
  </si>
  <si>
    <t>How did you find out about using NDIS Platform Providers to access NDIS services and supports?</t>
  </si>
  <si>
    <t>Own Research</t>
  </si>
  <si>
    <t>Support Coordinator or Plan Manager</t>
  </si>
  <si>
    <t>Trusted Support Person</t>
  </si>
  <si>
    <t>NDIS Provider Advertisement</t>
  </si>
  <si>
    <t>Network Recommendation</t>
  </si>
  <si>
    <t>How did you find out about using NDIS Platform Providers to access NDIS services and supports? %</t>
  </si>
  <si>
    <t>Platform Providers Participants</t>
  </si>
  <si>
    <t>What information is important to you when choosing a NDIS Provider?</t>
  </si>
  <si>
    <t>Don't Know</t>
  </si>
  <si>
    <t>Not Important</t>
  </si>
  <si>
    <t>Somewhat Important</t>
  </si>
  <si>
    <t>Very Important</t>
  </si>
  <si>
    <t>Registration Status</t>
  </si>
  <si>
    <t>Location</t>
  </si>
  <si>
    <t>Size of Provider</t>
  </si>
  <si>
    <t>Skills &amp; Specific Trainings</t>
  </si>
  <si>
    <t>Quality &amp; Safeguards Information</t>
  </si>
  <si>
    <t>Worker Information</t>
  </si>
  <si>
    <t>Prices - Worker</t>
  </si>
  <si>
    <t>Prices - NDIS Platform Provider</t>
  </si>
  <si>
    <t>Customer Ratings</t>
  </si>
  <si>
    <t>Training and Development</t>
  </si>
  <si>
    <t>What information is important to you when choosing a NDIS Provider? %</t>
  </si>
  <si>
    <t>Q&amp;S Information</t>
  </si>
  <si>
    <t>Prices - NDIS PP</t>
  </si>
  <si>
    <t>Who has most responsibility for quality and safeguarding?</t>
  </si>
  <si>
    <t>Everyone</t>
  </si>
  <si>
    <t>The Provider</t>
  </si>
  <si>
    <t>The Participant</t>
  </si>
  <si>
    <t>NDIS Commission</t>
  </si>
  <si>
    <t>The Worker</t>
  </si>
  <si>
    <t>What ways do you keep yourself safe and ensure you are receiving quality supports?</t>
  </si>
  <si>
    <t>Provider Pegistered with the NDIS Commission</t>
  </si>
  <si>
    <t>Provider takes care of Quality &amp; Safeguarding</t>
  </si>
  <si>
    <t>Provider workers have NDIS Worker Screening Check</t>
  </si>
  <si>
    <t>NDIS Providers Reviews</t>
  </si>
  <si>
    <t>Inform Trusted Person</t>
  </si>
  <si>
    <t>Non-Platform Providers Participants %</t>
  </si>
  <si>
    <t>Would you consider using NDIS platform providers?</t>
  </si>
  <si>
    <t>Yes</t>
  </si>
  <si>
    <t>No</t>
  </si>
  <si>
    <t>Have you ever given feedback to a provider about quality and safety of services?</t>
  </si>
  <si>
    <t>Please detail the reason why you have provided feedback to a provider</t>
  </si>
  <si>
    <t>Total
Responses %</t>
  </si>
  <si>
    <t>Positive Feedback</t>
  </si>
  <si>
    <t>Worker Behaviour</t>
  </si>
  <si>
    <t>Accessibility Concerns</t>
  </si>
  <si>
    <t>Worker Qualification</t>
  </si>
  <si>
    <t>Data Concerns (privacy breaches)</t>
  </si>
  <si>
    <t>Pricing</t>
  </si>
  <si>
    <t>Insurance Issues</t>
  </si>
  <si>
    <t>Fraud</t>
  </si>
  <si>
    <t>Please detail the reason why you have not provided feedback to a provider</t>
  </si>
  <si>
    <t>No Feedback</t>
  </si>
  <si>
    <t>Have you ever provided feedback to a worker delivering your service?</t>
  </si>
  <si>
    <t>Please detail the reason why you have provided feedback to a worker</t>
  </si>
  <si>
    <t>Quality Of Service/Support Needs</t>
  </si>
  <si>
    <t>Worker Qualifications</t>
  </si>
  <si>
    <t>Data Concerns</t>
  </si>
  <si>
    <t>Please detail the reason why you have not provided feedback to a worker</t>
  </si>
  <si>
    <t>Worker Survey Responses</t>
  </si>
  <si>
    <t>Worker, Sole Trader or Contractor</t>
  </si>
  <si>
    <t>What type of services or supports do you deliver?</t>
  </si>
  <si>
    <t>Platform Provider Workers</t>
  </si>
  <si>
    <t>Non Platform Provider Workers</t>
  </si>
  <si>
    <t>What type of services or supports do you deliver? %</t>
  </si>
  <si>
    <t>Do you pay fees to an NDIS Platform Provider?</t>
  </si>
  <si>
    <t>What type of fees do you pay to the NDIS Platform Provider?</t>
  </si>
  <si>
    <t>Percentage</t>
  </si>
  <si>
    <t>Subscription</t>
  </si>
  <si>
    <t>Both</t>
  </si>
  <si>
    <t>Do the participants you engage with pay a fee to the same NDIS Platform Provider?</t>
  </si>
  <si>
    <t>What type of fees does the NDIS participant pay to the same NDIS Platform Provider?</t>
  </si>
  <si>
    <t>Are you aware of the NDIS Code of Conduct?</t>
  </si>
  <si>
    <t>Unsure</t>
  </si>
  <si>
    <t>What training or continuous professional development (CPD) activities do you undertake?</t>
  </si>
  <si>
    <t>Formal Qualifications</t>
  </si>
  <si>
    <t>Mentoring</t>
  </si>
  <si>
    <t>Training and Refresher Training</t>
  </si>
  <si>
    <t>Participant Specific Training</t>
  </si>
  <si>
    <t>Commission Training</t>
  </si>
  <si>
    <t>Provider Training/CPD</t>
  </si>
  <si>
    <t>What training or continuous professional development (CPD) activities do you undertake? %</t>
  </si>
  <si>
    <t>Do you hold any of the following checks or insurance?</t>
  </si>
  <si>
    <t>Workers Screening Check</t>
  </si>
  <si>
    <t>National Police Check</t>
  </si>
  <si>
    <t>Working With Children Check</t>
  </si>
  <si>
    <t>Insurance</t>
  </si>
  <si>
    <t>Do you hold any of the following checks or insurance? %</t>
  </si>
  <si>
    <t>Does your NDIS employer require you to hold any of the following checks or insurance?</t>
  </si>
  <si>
    <t>Does your NDIS employer require you to hold any of the following checks or insurance? %</t>
  </si>
  <si>
    <t>Where do you go when you need help or support to deliver services for an NDIS participant?</t>
  </si>
  <si>
    <t>Platform Providers</t>
  </si>
  <si>
    <t>Other Professionals/Peer Support</t>
  </si>
  <si>
    <t>Government Resources</t>
  </si>
  <si>
    <t>Does Not Seek Support/Unaware</t>
  </si>
  <si>
    <t>Self Directed Research</t>
  </si>
  <si>
    <t>What do you consider as the role of the NDIS Platform Provider in supporting you to deliver best practice?</t>
  </si>
  <si>
    <t>Providing Training</t>
  </si>
  <si>
    <t>Guidance &amp; Support</t>
  </si>
  <si>
    <t>Provides Opportunities &amp; Employee Benefits</t>
  </si>
  <si>
    <t>Quality &amp; Safety</t>
  </si>
  <si>
    <t>Ensure Compliance With Code Of Conduct</t>
  </si>
  <si>
    <t>Verifying Qualifications</t>
  </si>
  <si>
    <t>Support the Participant</t>
  </si>
  <si>
    <t>Appropriate Matchmaking</t>
  </si>
  <si>
    <t>Issue Resolution/Mediator</t>
  </si>
  <si>
    <t>Allow Worker Choice &amp; Control</t>
  </si>
  <si>
    <t>Stakeholder Survey Responses</t>
  </si>
  <si>
    <t>Advocate</t>
  </si>
  <si>
    <t>Non Government Organsation (Non NDIS)</t>
  </si>
  <si>
    <t>Government Organisation (non-NDIS)</t>
  </si>
  <si>
    <t>Are you are completing the survey on behalf of an organisation?</t>
  </si>
  <si>
    <t>Total 'Yes' Respondents</t>
  </si>
  <si>
    <t>Total 'Yes'
Respondents %</t>
  </si>
  <si>
    <t>Respondent Type by Organisation Type</t>
  </si>
  <si>
    <t>NDIS Platform Provider</t>
  </si>
  <si>
    <t>Advocacy Group</t>
  </si>
  <si>
    <t>Peak Body</t>
  </si>
  <si>
    <t>Professional Body</t>
  </si>
  <si>
    <t>Not Stated</t>
  </si>
  <si>
    <t>NDIS Provider Survey Responses</t>
  </si>
  <si>
    <t>Respondent Type</t>
  </si>
  <si>
    <t>NDIS Provider</t>
  </si>
  <si>
    <t>What type of organisation you are completing this survey for?</t>
  </si>
  <si>
    <t>Other NDIS provider</t>
  </si>
  <si>
    <t>What services/supports does your NDIS Platform Provider delivers to participants?</t>
  </si>
  <si>
    <t>Participate Community</t>
  </si>
  <si>
    <t>Assist Personal Activities High</t>
  </si>
  <si>
    <t>Assistance with Daily Living</t>
  </si>
  <si>
    <t>Development-Life Skills</t>
  </si>
  <si>
    <t>Assist-Life Stage, Transition</t>
  </si>
  <si>
    <t>Therapeutic Supports</t>
  </si>
  <si>
    <t>What services/supports does your NDIS Platform Provider delivers to participants? (Where Other)</t>
  </si>
  <si>
    <t>Advocacy services, Appeals services, other grant funded programs including Peer Support, Educational services</t>
  </si>
  <si>
    <t>Behaviour support</t>
  </si>
  <si>
    <t>Complex care needs e.g wound care, PEG tube feeding and care, IDC etc.</t>
  </si>
  <si>
    <t>Education support with School, Tafe, University.</t>
  </si>
  <si>
    <t>not disclosed</t>
  </si>
  <si>
    <t>Plan managed :  Participation in Community, Social and Civic Activities: includes community access, appointments, shopping, social activities</t>
  </si>
  <si>
    <t>STA and respite in the form Multi day camps</t>
  </si>
  <si>
    <t>Participant Demographics from Survey Respondents</t>
  </si>
  <si>
    <t>What is your (the NDIS Participant) age range?</t>
  </si>
  <si>
    <t>Platform Provider Participant</t>
  </si>
  <si>
    <t>Non Platform Provider Participant</t>
  </si>
  <si>
    <t>0 to 6 years</t>
  </si>
  <si>
    <t>7 to 14 years</t>
  </si>
  <si>
    <t>15 to 18 years</t>
  </si>
  <si>
    <t>19 to 24 years</t>
  </si>
  <si>
    <t>25 to 34 years</t>
  </si>
  <si>
    <t>35 to 44 years</t>
  </si>
  <si>
    <t>45 to 54 years</t>
  </si>
  <si>
    <t>55 to 64 years</t>
  </si>
  <si>
    <t>65+ years</t>
  </si>
  <si>
    <t>Prefer Not To Answer</t>
  </si>
  <si>
    <t>How do you (the NDIS participant) manage the funding in your NDIS plan?</t>
  </si>
  <si>
    <t>Plan-Managed Participant</t>
  </si>
  <si>
    <t>Self-Managed Participant</t>
  </si>
  <si>
    <t>Agency-Managed Participant</t>
  </si>
  <si>
    <t>What is the gender you (the NDIS Participant) identify with?</t>
  </si>
  <si>
    <t>Female</t>
  </si>
  <si>
    <t>Male</t>
  </si>
  <si>
    <t>Indeterminate, Unspecificed</t>
  </si>
  <si>
    <t>Do you (the NDIS Participant) identify as a member of any of the following groups?</t>
  </si>
  <si>
    <t>First Nations Participants</t>
  </si>
  <si>
    <t>CALD</t>
  </si>
  <si>
    <t>LGBTQIA+</t>
  </si>
  <si>
    <t>None of the above</t>
  </si>
  <si>
    <t>Prefer Not to Say</t>
  </si>
  <si>
    <t>Demographic Info Not Listed</t>
  </si>
  <si>
    <t>Total*</t>
  </si>
  <si>
    <t>*Totals are less than the sum of each category as some participants can belong to more than one demographic group</t>
  </si>
  <si>
    <t>Benefits and Concerns of Accessing NDIS Services</t>
  </si>
  <si>
    <t>Note: All respondents were asked to give up to 3 benefits and/or concerns</t>
  </si>
  <si>
    <t>Benefits - All Surveys</t>
  </si>
  <si>
    <t>Choice &amp; Control</t>
  </si>
  <si>
    <t>Access &amp; Services</t>
  </si>
  <si>
    <t>Consumer Relationship</t>
  </si>
  <si>
    <t>Quality &amp; Safeguarding</t>
  </si>
  <si>
    <t>Experience &amp; Engagement</t>
  </si>
  <si>
    <t>Market &amp; Oversights</t>
  </si>
  <si>
    <t>*619 unique respondents provided 1,750 benefits</t>
  </si>
  <si>
    <t>Concerns - All Surveys</t>
  </si>
  <si>
    <t>*567 unique respondents provided 1,322 concerns</t>
  </si>
  <si>
    <t>Benefits - Participant Survey</t>
  </si>
  <si>
    <t>*291 unique respondents provided 844 benefits</t>
  </si>
  <si>
    <t>Concerns - Participant Survey</t>
  </si>
  <si>
    <t>*271 unique respondents provided 618 concerns</t>
  </si>
  <si>
    <t>Benefits - Worker Survey</t>
  </si>
  <si>
    <t>*273 unique respondents provided 762 benefits</t>
  </si>
  <si>
    <t>Concerns - Worker Survey</t>
  </si>
  <si>
    <t>*244 unique respondents provided 578 concerns</t>
  </si>
  <si>
    <t>Benefits - Stakeholder Survey</t>
  </si>
  <si>
    <t>*32 unique respondents provided 75 benefits</t>
  </si>
  <si>
    <t>Concerns - Stakeholder Survey</t>
  </si>
  <si>
    <t>*29 unique respondents provided 63 concerns</t>
  </si>
  <si>
    <t>Benefits - NDIS Provider Survey</t>
  </si>
  <si>
    <t>*23 unique respondents provided 69 benefits</t>
  </si>
  <si>
    <t>Concerns - NDIS Provider Survey</t>
  </si>
  <si>
    <t>*23 unique respondents provided 63 concerns</t>
  </si>
  <si>
    <r>
      <t>Perceived Roles of Participants, Workers and Platform Providers</t>
    </r>
    <r>
      <rPr>
        <b/>
        <sz val="16"/>
        <color theme="1"/>
        <rFont val="Calibri"/>
        <family val="2"/>
        <scheme val="minor"/>
      </rPr>
      <t xml:space="preserve"> (when accessing/delivering services)</t>
    </r>
  </si>
  <si>
    <t>What do you think is the role of the participant or the carer/guardian/family member when managing NDIS services through an NDIS Platform Provider?</t>
  </si>
  <si>
    <t>Consumer Receiving Service</t>
  </si>
  <si>
    <t>Consumer/Person hiring Independent Contractor</t>
  </si>
  <si>
    <t>Employer Hiring a Worker</t>
  </si>
  <si>
    <t>What do you think is the role of the worker when delivering NDIS services through an NDIS Platform Provider?</t>
  </si>
  <si>
    <t>Non-Platform Provider Workers</t>
  </si>
  <si>
    <t>Employee</t>
  </si>
  <si>
    <t>Sole Trader</t>
  </si>
  <si>
    <t>Contractor</t>
  </si>
  <si>
    <t>Business Owner</t>
  </si>
  <si>
    <t>What do you consider is the role of an NDIS Platform Provider when connecting you with NDIS participants?</t>
  </si>
  <si>
    <t>They are my employer</t>
  </si>
  <si>
    <t>They are a brokerage service, connecting me to a job</t>
  </si>
  <si>
    <t>Service Types and Provider Type Engaged</t>
  </si>
  <si>
    <t>What type of services or supports do you receive or deliver?</t>
  </si>
  <si>
    <t>Participant Survey - Platform Providers</t>
  </si>
  <si>
    <t>Participant Survey - Non-Platform Providers</t>
  </si>
  <si>
    <t>Worker Survey - Platform Providers</t>
  </si>
  <si>
    <t>Worker Survey - Non-Platform Providers</t>
  </si>
  <si>
    <t>What type of services or supports do you receive or deliver? %</t>
  </si>
  <si>
    <t>Participant, Worker and Organisation Locations (of survey respondents)</t>
  </si>
  <si>
    <t>Participant Locations</t>
  </si>
  <si>
    <t>Participant Survey</t>
  </si>
  <si>
    <t>Worker Survey</t>
  </si>
  <si>
    <t>Major Cities/Metropolitan Areas</t>
  </si>
  <si>
    <t>Regional Centres (population &gt; 50K)</t>
  </si>
  <si>
    <t>Large Rural Towns (population 15K-50K)</t>
  </si>
  <si>
    <t>Medium Rural Towns (population 5K-15K)</t>
  </si>
  <si>
    <t>Small Rural Towns (population &lt; 5K)</t>
  </si>
  <si>
    <t>Multiple - NSW</t>
  </si>
  <si>
    <t>Multiple - VIC</t>
  </si>
  <si>
    <t>Multiple - QLD</t>
  </si>
  <si>
    <t>Multiple - SA</t>
  </si>
  <si>
    <t>Multiple - ACT</t>
  </si>
  <si>
    <t>Multiple - WA</t>
  </si>
  <si>
    <t>Multiple - Unknown State/Territory</t>
  </si>
  <si>
    <t>Prefer Not To Say</t>
  </si>
  <si>
    <t>Worker Locations</t>
  </si>
  <si>
    <t>National</t>
  </si>
  <si>
    <t>Organisation Locations</t>
  </si>
  <si>
    <t>Stakeholder Survey</t>
  </si>
  <si>
    <t>NDIS Provider Survey</t>
  </si>
  <si>
    <t>Statewide</t>
  </si>
  <si>
    <t>Most Common Participant Postcodes</t>
  </si>
  <si>
    <t>Locations</t>
  </si>
  <si>
    <t>1 - Participant Survey</t>
  </si>
  <si>
    <t>2 - Worker Survey</t>
  </si>
  <si>
    <t>NSW - 2560</t>
  </si>
  <si>
    <t>NSW - 2750</t>
  </si>
  <si>
    <t>NSW - 2795</t>
  </si>
  <si>
    <t>SA - 5000</t>
  </si>
  <si>
    <t>NSW - 2320</t>
  </si>
  <si>
    <t>NSW - 2323</t>
  </si>
  <si>
    <t>VIC - 3030</t>
  </si>
  <si>
    <t>NSW - 2153</t>
  </si>
  <si>
    <t>NSW - 2300</t>
  </si>
  <si>
    <t>NSW - 2330</t>
  </si>
  <si>
    <t>Most Common Worker Postcodes</t>
  </si>
  <si>
    <t>NSW | 2323</t>
  </si>
  <si>
    <t>NSW | 2750</t>
  </si>
  <si>
    <t>NSW | 2322</t>
  </si>
  <si>
    <t>NSW | 2153</t>
  </si>
  <si>
    <t>NSW | 2170</t>
  </si>
  <si>
    <t>NSW | 2228</t>
  </si>
  <si>
    <t>NSW | 2304</t>
  </si>
  <si>
    <t>NSW | 2320</t>
  </si>
  <si>
    <t>NSW | 2602</t>
  </si>
  <si>
    <t>NSW | 2615</t>
  </si>
  <si>
    <t>NSW | 2800</t>
  </si>
  <si>
    <t>NSW | 2913</t>
  </si>
  <si>
    <t>QLD | 4068</t>
  </si>
  <si>
    <t>Most Common Organisation Postcodes</t>
  </si>
  <si>
    <t>3 - Stakeholder Survey</t>
  </si>
  <si>
    <t>4 - NDIS Provider Survey</t>
  </si>
  <si>
    <t>NSW - 2000</t>
  </si>
  <si>
    <t>NSW - 2065</t>
  </si>
  <si>
    <t>NSW - 2600</t>
  </si>
  <si>
    <t>NSW - 2150</t>
  </si>
  <si>
    <t>QLD - 4350</t>
  </si>
  <si>
    <t>What Respondents Would Change About NDIS Funded Services</t>
  </si>
  <si>
    <t>What would you change about NDIS funded services generally?</t>
  </si>
  <si>
    <t>Participant Rights/Needs</t>
  </si>
  <si>
    <t>Regulation/Registration</t>
  </si>
  <si>
    <t>Plan Budget/Decision</t>
  </si>
  <si>
    <t>Worker Experience/Training/Qualifications</t>
  </si>
  <si>
    <t>Worker Pay/Conditions</t>
  </si>
  <si>
    <t>Service Quality</t>
  </si>
  <si>
    <t>Provider Behavior</t>
  </si>
  <si>
    <t>Worker/Service Availability</t>
  </si>
  <si>
    <t>Audits</t>
  </si>
  <si>
    <t>Verification Checks (workers)</t>
  </si>
  <si>
    <t>Penalties/Cancellation Fees</t>
  </si>
  <si>
    <t>Reliance On Mainstream Services</t>
  </si>
  <si>
    <t>What would you change about NDIS funded services generally? (Participant Survey)</t>
  </si>
  <si>
    <t>What would you change about NDIS funded services generally? (Worker Survey)</t>
  </si>
  <si>
    <t>What would you change about NDIS funded services generally? (Stakeholder Survey)</t>
  </si>
  <si>
    <t>Govt. Org
(non-NDIS)</t>
  </si>
  <si>
    <t>NGO
(Non NDIS)</t>
  </si>
  <si>
    <t>What would you change about NDIS funded services generally? (NDIS Provider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</si>
</sst>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sz val="9"/>
      <color theme="1"/>
      <name val="Calibri"/>
      <family val="2"/>
      <scheme val="minor"/>
    </font>
    <font>
      <b/>
      <sz val="16"/>
      <color theme="1"/>
      <name val="Calibri"/>
      <family val="2"/>
      <scheme val="minor"/>
    </font>
    <font>
      <b/>
      <sz val="20"/>
      <color theme="1"/>
      <name val="Calibri"/>
      <family val="2"/>
      <scheme val="minor"/>
    </font>
    <font>
      <u/>
      <sz val="11"/>
      <color theme="10"/>
      <name val="Calibri"/>
      <family val="2"/>
      <scheme val="minor"/>
    </font>
    <font>
      <sz val="11"/>
      <color rgb="FF101010"/>
      <name val="Calibri"/>
      <family val="2"/>
      <scheme val="minor"/>
    </font>
    <font>
      <b/>
      <sz val="11"/>
      <color rgb="FF1010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12C6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999999"/>
      </top>
      <bottom/>
      <diagonal/>
    </border>
    <border>
      <left style="thin">
        <color rgb="FF612C69"/>
      </left>
      <right style="thin">
        <color rgb="FF612C69"/>
      </right>
      <top style="thin">
        <color rgb="FF612C69"/>
      </top>
      <bottom style="thin">
        <color rgb="FF612C69"/>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51">
    <xf numFmtId="0" fontId="0" fillId="0" borderId="0" xfId="0"/>
    <xf numFmtId="0" fontId="0" fillId="0" borderId="0" xfId="0" applyAlignment="1">
      <alignment wrapText="1"/>
    </xf>
    <xf numFmtId="9" fontId="0" fillId="0" borderId="0" xfId="42" applyFont="1" applyAlignment="1">
      <alignment horizontal="center"/>
    </xf>
    <xf numFmtId="0" fontId="0" fillId="0" borderId="0" xfId="0" applyAlignment="1">
      <alignment horizontal="center"/>
    </xf>
    <xf numFmtId="0" fontId="16" fillId="0" borderId="0" xfId="0" applyFont="1" applyAlignment="1">
      <alignment wrapText="1"/>
    </xf>
    <xf numFmtId="0" fontId="16" fillId="0" borderId="0" xfId="0" applyFont="1"/>
    <xf numFmtId="0" fontId="0" fillId="0" borderId="0" xfId="0" applyAlignment="1">
      <alignment vertical="top"/>
    </xf>
    <xf numFmtId="0" fontId="21" fillId="0" borderId="0" xfId="0" applyFont="1"/>
    <xf numFmtId="0" fontId="21"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13" fillId="33" borderId="11" xfId="0" applyFont="1" applyFill="1" applyBorder="1" applyAlignment="1">
      <alignment vertical="center"/>
    </xf>
    <xf numFmtId="0" fontId="13" fillId="33" borderId="11" xfId="0" applyFont="1" applyFill="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9" fontId="0" fillId="0" borderId="11" xfId="42" applyFont="1" applyBorder="1" applyAlignment="1">
      <alignment horizontal="center" vertical="center"/>
    </xf>
    <xf numFmtId="0" fontId="16" fillId="0" borderId="11" xfId="0" applyFont="1" applyBorder="1" applyAlignment="1">
      <alignment horizontal="left" vertical="center"/>
    </xf>
    <xf numFmtId="0" fontId="16" fillId="0" borderId="11" xfId="0" applyFont="1" applyBorder="1" applyAlignment="1">
      <alignment horizontal="center" vertical="center"/>
    </xf>
    <xf numFmtId="9" fontId="16" fillId="0" borderId="11" xfId="42" applyFont="1" applyBorder="1" applyAlignment="1">
      <alignment horizontal="center" vertical="center"/>
    </xf>
    <xf numFmtId="0" fontId="13" fillId="33" borderId="11" xfId="0" applyFont="1" applyFill="1" applyBorder="1" applyAlignment="1">
      <alignment vertical="center" wrapText="1"/>
    </xf>
    <xf numFmtId="0" fontId="13" fillId="33" borderId="11" xfId="0" applyFont="1" applyFill="1" applyBorder="1" applyAlignment="1">
      <alignment horizontal="center" vertical="center" wrapText="1"/>
    </xf>
    <xf numFmtId="9" fontId="1" fillId="0" borderId="11" xfId="42" applyFont="1" applyBorder="1" applyAlignment="1">
      <alignment horizontal="center" vertical="center"/>
    </xf>
    <xf numFmtId="0" fontId="0" fillId="0" borderId="11" xfId="0" applyBorder="1" applyAlignment="1">
      <alignment horizontal="left" vertical="center" wrapText="1"/>
    </xf>
    <xf numFmtId="164" fontId="0" fillId="0" borderId="11" xfId="42" applyNumberFormat="1" applyFont="1" applyBorder="1" applyAlignment="1">
      <alignment horizontal="center" vertical="center"/>
    </xf>
    <xf numFmtId="0" fontId="13" fillId="33" borderId="11" xfId="0" applyFont="1" applyFill="1" applyBorder="1" applyAlignment="1">
      <alignment horizontal="left" vertical="center" wrapText="1"/>
    </xf>
    <xf numFmtId="0" fontId="21" fillId="0" borderId="0" xfId="0" applyFont="1" applyAlignment="1">
      <alignment vertical="center"/>
    </xf>
    <xf numFmtId="0" fontId="0" fillId="0" borderId="0" xfId="0" applyAlignment="1">
      <alignment horizontal="center" vertical="center"/>
    </xf>
    <xf numFmtId="9" fontId="0" fillId="0" borderId="0" xfId="42"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16" fillId="0" borderId="11" xfId="0" applyFont="1" applyBorder="1" applyAlignment="1">
      <alignment vertical="center"/>
    </xf>
    <xf numFmtId="0" fontId="0" fillId="0" borderId="0" xfId="0" applyAlignment="1">
      <alignment vertical="center" wrapText="1"/>
    </xf>
    <xf numFmtId="9" fontId="16" fillId="0" borderId="0" xfId="42" applyFont="1" applyAlignment="1">
      <alignment horizontal="center" vertical="center"/>
    </xf>
    <xf numFmtId="9" fontId="16" fillId="0" borderId="0" xfId="42" applyFont="1" applyFill="1" applyBorder="1" applyAlignment="1">
      <alignment vertical="center"/>
    </xf>
    <xf numFmtId="9" fontId="16" fillId="0" borderId="11" xfId="42" applyFont="1" applyBorder="1" applyAlignment="1">
      <alignment vertical="center"/>
    </xf>
    <xf numFmtId="0" fontId="19" fillId="0" borderId="10" xfId="0" applyFont="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horizontal="left" vertical="center"/>
    </xf>
    <xf numFmtId="0" fontId="16" fillId="0" borderId="0" xfId="0" applyFont="1" applyAlignment="1">
      <alignment vertical="center"/>
    </xf>
    <xf numFmtId="0" fontId="0" fillId="0" borderId="0" xfId="0" applyAlignment="1">
      <alignment horizontal="center" vertical="center" wrapText="1"/>
    </xf>
    <xf numFmtId="9" fontId="0" fillId="0" borderId="0" xfId="42" applyFont="1" applyAlignment="1">
      <alignment vertical="center"/>
    </xf>
    <xf numFmtId="0" fontId="13" fillId="33" borderId="11" xfId="0" applyFont="1" applyFill="1" applyBorder="1" applyAlignment="1">
      <alignment horizontal="left" vertical="center"/>
    </xf>
    <xf numFmtId="0" fontId="22" fillId="0" borderId="0" xfId="43"/>
    <xf numFmtId="0" fontId="20" fillId="0" borderId="0" xfId="0" applyFont="1"/>
    <xf numFmtId="0" fontId="20" fillId="0" borderId="0" xfId="0" applyFont="1" applyAlignment="1">
      <alignment horizontal="left" vertical="center"/>
    </xf>
    <xf numFmtId="0" fontId="23" fillId="0" borderId="12" xfId="0" applyFont="1" applyBorder="1" applyAlignment="1">
      <alignment horizontal="left" vertical="center" wrapText="1"/>
    </xf>
    <xf numFmtId="0" fontId="0" fillId="0" borderId="12" xfId="0" applyBorder="1" applyAlignment="1">
      <alignment horizontal="left" vertical="center" wrapText="1"/>
    </xf>
    <xf numFmtId="0" fontId="24" fillId="0" borderId="12" xfId="0" applyFont="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8C11D"/>
      <color rgb="FF612C69"/>
      <color rgb="FF228848"/>
      <color rgb="FF9999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A31"/>
  <sheetViews>
    <sheetView showGridLines="0" tabSelected="1" workbookViewId="0"/>
  </sheetViews>
  <sheetFormatPr defaultColWidth="8.7265625" defaultRowHeight="21.65" customHeight="1" zeroHeight="1" x14ac:dyDescent="0.35"/>
  <cols>
    <col min="1" max="1" width="91.81640625" style="9" bestFit="1" customWidth="1"/>
  </cols>
  <sheetData>
    <row r="1" spans="1:1" ht="21" x14ac:dyDescent="0.5">
      <c r="A1" s="46" t="s">
        <v>0</v>
      </c>
    </row>
    <row r="2" spans="1:1" ht="21.65" customHeight="1" x14ac:dyDescent="0.35"/>
    <row r="3" spans="1:1" ht="21.65" customHeight="1" x14ac:dyDescent="0.35">
      <c r="A3" s="9" t="s">
        <v>1</v>
      </c>
    </row>
    <row r="4" spans="1:1" ht="21.65" customHeight="1" x14ac:dyDescent="0.35"/>
    <row r="5" spans="1:1" ht="21.65" customHeight="1" x14ac:dyDescent="0.35"/>
    <row r="6" spans="1:1" ht="21.65" hidden="1" customHeight="1" x14ac:dyDescent="0.35">
      <c r="A6" s="45"/>
    </row>
    <row r="7" spans="1:1" ht="21.65" hidden="1" customHeight="1" x14ac:dyDescent="0.35">
      <c r="A7" s="45"/>
    </row>
    <row r="8" spans="1:1" ht="21.65" hidden="1" customHeight="1" x14ac:dyDescent="0.35">
      <c r="A8" s="45"/>
    </row>
    <row r="17" s="9" customFormat="1" ht="21.65" hidden="1" customHeight="1" x14ac:dyDescent="0.35"/>
    <row r="18" s="9" customFormat="1" ht="21.65" hidden="1" customHeight="1" x14ac:dyDescent="0.35"/>
    <row r="19" s="9" customFormat="1" ht="21.65" hidden="1" customHeight="1" x14ac:dyDescent="0.35"/>
    <row r="20" s="9" customFormat="1" ht="21.65" hidden="1" customHeight="1" x14ac:dyDescent="0.35"/>
    <row r="21" s="9" customFormat="1" ht="21.65" hidden="1" customHeight="1" x14ac:dyDescent="0.35"/>
    <row r="22" s="9" customFormat="1" ht="21.65" hidden="1" customHeight="1" x14ac:dyDescent="0.35"/>
    <row r="23" s="9" customFormat="1" ht="21.65" hidden="1" customHeight="1" x14ac:dyDescent="0.35"/>
    <row r="24" s="9" customFormat="1" ht="21.65" hidden="1" customHeight="1" x14ac:dyDescent="0.35"/>
    <row r="25" s="9" customFormat="1" ht="21.65" hidden="1" customHeight="1" x14ac:dyDescent="0.35"/>
    <row r="26" s="9" customFormat="1" ht="21.65" hidden="1" customHeight="1" x14ac:dyDescent="0.35"/>
    <row r="27" s="9" customFormat="1" ht="21.65" hidden="1" customHeight="1" x14ac:dyDescent="0.35"/>
    <row r="28" s="9" customFormat="1" ht="21.65" hidden="1" customHeight="1" x14ac:dyDescent="0.35"/>
    <row r="29" s="9" customFormat="1" ht="21.65" hidden="1" customHeight="1" x14ac:dyDescent="0.35"/>
    <row r="30" s="9" customFormat="1" ht="21.65" hidden="1" customHeight="1" x14ac:dyDescent="0.35"/>
    <row r="31" s="9" customFormat="1" ht="21.65" hidden="1" customHeight="1" x14ac:dyDescent="0.35"/>
  </sheetData>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E25"/>
  <sheetViews>
    <sheetView showGridLines="0" workbookViewId="0"/>
  </sheetViews>
  <sheetFormatPr defaultRowHeight="21.65" customHeight="1" zeroHeight="1" x14ac:dyDescent="0.35"/>
  <cols>
    <col min="1" max="1" width="47.453125" customWidth="1"/>
    <col min="2" max="5" width="17.54296875" style="3" customWidth="1"/>
    <col min="6" max="6" width="6" customWidth="1"/>
    <col min="7" max="8" width="11.1796875" customWidth="1"/>
    <col min="9" max="9" width="11.1796875" bestFit="1" customWidth="1"/>
  </cols>
  <sheetData>
    <row r="1" spans="1:5" ht="26" x14ac:dyDescent="0.6">
      <c r="A1" s="7" t="s">
        <v>289</v>
      </c>
      <c r="E1" s="2"/>
    </row>
    <row r="2" spans="1:5" ht="21.4" customHeight="1" x14ac:dyDescent="0.35">
      <c r="E2" s="2"/>
    </row>
    <row r="3" spans="1:5" s="1" customFormat="1" ht="43.5" x14ac:dyDescent="0.35">
      <c r="A3" s="19" t="s">
        <v>290</v>
      </c>
      <c r="B3" s="20" t="s">
        <v>70</v>
      </c>
      <c r="C3" s="20" t="s">
        <v>62</v>
      </c>
      <c r="D3" s="20" t="s">
        <v>28</v>
      </c>
      <c r="E3" s="20" t="s">
        <v>60</v>
      </c>
    </row>
    <row r="4" spans="1:5" ht="21.4" customHeight="1" x14ac:dyDescent="0.35">
      <c r="A4" s="13" t="s">
        <v>291</v>
      </c>
      <c r="B4" s="14">
        <v>73</v>
      </c>
      <c r="C4" s="14">
        <v>77</v>
      </c>
      <c r="D4" s="14">
        <v>150</v>
      </c>
      <c r="E4" s="15">
        <v>0.48231511254019294</v>
      </c>
    </row>
    <row r="5" spans="1:5" ht="21.4" customHeight="1" x14ac:dyDescent="0.35">
      <c r="A5" s="13" t="s">
        <v>292</v>
      </c>
      <c r="B5" s="14">
        <v>38</v>
      </c>
      <c r="C5" s="14">
        <v>39</v>
      </c>
      <c r="D5" s="14">
        <v>77</v>
      </c>
      <c r="E5" s="15">
        <v>0.24758842443729903</v>
      </c>
    </row>
    <row r="6" spans="1:5" ht="21.4" customHeight="1" x14ac:dyDescent="0.35">
      <c r="A6" s="13" t="s">
        <v>293</v>
      </c>
      <c r="B6" s="14">
        <v>36</v>
      </c>
      <c r="C6" s="14">
        <v>18</v>
      </c>
      <c r="D6" s="14">
        <v>54</v>
      </c>
      <c r="E6" s="15">
        <v>0.17363344051446947</v>
      </c>
    </row>
    <row r="7" spans="1:5" ht="21.4" customHeight="1" x14ac:dyDescent="0.35">
      <c r="A7" s="13" t="s">
        <v>68</v>
      </c>
      <c r="B7" s="14">
        <v>12</v>
      </c>
      <c r="C7" s="14">
        <v>18</v>
      </c>
      <c r="D7" s="14">
        <v>30</v>
      </c>
      <c r="E7" s="15">
        <v>9.6463022508038579E-2</v>
      </c>
    </row>
    <row r="8" spans="1:5" ht="21.4" customHeight="1" x14ac:dyDescent="0.35">
      <c r="A8" s="16" t="s">
        <v>35</v>
      </c>
      <c r="B8" s="17">
        <v>159</v>
      </c>
      <c r="C8" s="17">
        <v>152</v>
      </c>
      <c r="D8" s="17">
        <v>311</v>
      </c>
      <c r="E8" s="18">
        <v>1</v>
      </c>
    </row>
    <row r="9" spans="1:5" ht="21.4" customHeight="1" x14ac:dyDescent="0.35"/>
    <row r="10" spans="1:5" ht="21.4" customHeight="1" x14ac:dyDescent="0.35"/>
    <row r="11" spans="1:5" ht="43.5" x14ac:dyDescent="0.35">
      <c r="A11" s="19" t="s">
        <v>294</v>
      </c>
      <c r="B11" s="20" t="s">
        <v>152</v>
      </c>
      <c r="C11" s="20" t="s">
        <v>295</v>
      </c>
      <c r="D11" s="20" t="s">
        <v>28</v>
      </c>
      <c r="E11" s="20" t="s">
        <v>60</v>
      </c>
    </row>
    <row r="12" spans="1:5" ht="21.4" customHeight="1" x14ac:dyDescent="0.35">
      <c r="A12" s="13" t="s">
        <v>296</v>
      </c>
      <c r="B12" s="14">
        <v>184</v>
      </c>
      <c r="C12" s="14">
        <v>31</v>
      </c>
      <c r="D12" s="14">
        <v>215</v>
      </c>
      <c r="E12" s="15">
        <v>0.70261437908496727</v>
      </c>
    </row>
    <row r="13" spans="1:5" ht="21.4" customHeight="1" x14ac:dyDescent="0.35">
      <c r="A13" s="13" t="s">
        <v>297</v>
      </c>
      <c r="B13" s="14">
        <v>42</v>
      </c>
      <c r="C13" s="14">
        <v>13</v>
      </c>
      <c r="D13" s="14">
        <v>55</v>
      </c>
      <c r="E13" s="15">
        <v>0.17973856209150327</v>
      </c>
    </row>
    <row r="14" spans="1:5" ht="21.4" customHeight="1" x14ac:dyDescent="0.35">
      <c r="A14" s="13" t="s">
        <v>298</v>
      </c>
      <c r="B14" s="14">
        <v>14</v>
      </c>
      <c r="C14" s="14">
        <v>7</v>
      </c>
      <c r="D14" s="14">
        <v>21</v>
      </c>
      <c r="E14" s="15">
        <v>6.8627450980392163E-2</v>
      </c>
    </row>
    <row r="15" spans="1:5" ht="21.4" customHeight="1" x14ac:dyDescent="0.35">
      <c r="A15" s="13" t="s">
        <v>299</v>
      </c>
      <c r="B15" s="14">
        <v>4</v>
      </c>
      <c r="C15" s="14">
        <v>11</v>
      </c>
      <c r="D15" s="14">
        <v>15</v>
      </c>
      <c r="E15" s="15">
        <v>4.9019607843137254E-2</v>
      </c>
    </row>
    <row r="16" spans="1:5" ht="21.4" customHeight="1" x14ac:dyDescent="0.35">
      <c r="A16" s="16" t="s">
        <v>35</v>
      </c>
      <c r="B16" s="17">
        <v>244</v>
      </c>
      <c r="C16" s="17">
        <v>62</v>
      </c>
      <c r="D16" s="17">
        <v>306</v>
      </c>
      <c r="E16" s="18">
        <v>1</v>
      </c>
    </row>
    <row r="17" spans="1:4" ht="21.4" customHeight="1" x14ac:dyDescent="0.35"/>
    <row r="18" spans="1:4" ht="21.4" customHeight="1" x14ac:dyDescent="0.35"/>
    <row r="19" spans="1:4" ht="29" x14ac:dyDescent="0.35">
      <c r="A19" s="19" t="s">
        <v>300</v>
      </c>
      <c r="B19" s="20" t="s">
        <v>152</v>
      </c>
      <c r="C19" s="20" t="s">
        <v>28</v>
      </c>
      <c r="D19" s="20" t="s">
        <v>60</v>
      </c>
    </row>
    <row r="20" spans="1:4" ht="21.4" customHeight="1" x14ac:dyDescent="0.35">
      <c r="A20" s="13" t="s">
        <v>301</v>
      </c>
      <c r="B20" s="14">
        <v>132</v>
      </c>
      <c r="C20" s="14">
        <v>132</v>
      </c>
      <c r="D20" s="15">
        <v>0.53877551020408165</v>
      </c>
    </row>
    <row r="21" spans="1:4" ht="21.4" customHeight="1" x14ac:dyDescent="0.35">
      <c r="A21" s="13" t="s">
        <v>302</v>
      </c>
      <c r="B21" s="14">
        <v>95</v>
      </c>
      <c r="C21" s="14">
        <v>95</v>
      </c>
      <c r="D21" s="15">
        <v>0.38775510204081631</v>
      </c>
    </row>
    <row r="22" spans="1:4" ht="21.4" customHeight="1" x14ac:dyDescent="0.35">
      <c r="A22" s="13" t="s">
        <v>68</v>
      </c>
      <c r="B22" s="14">
        <v>18</v>
      </c>
      <c r="C22" s="14">
        <v>18</v>
      </c>
      <c r="D22" s="15">
        <v>7.3469387755102047E-2</v>
      </c>
    </row>
    <row r="23" spans="1:4" ht="21.4" customHeight="1" x14ac:dyDescent="0.35">
      <c r="A23" s="16" t="s">
        <v>35</v>
      </c>
      <c r="B23" s="17">
        <v>245</v>
      </c>
      <c r="C23" s="17">
        <v>245</v>
      </c>
      <c r="D23" s="18">
        <v>1</v>
      </c>
    </row>
    <row r="24" spans="1:4" ht="21.4" customHeight="1" x14ac:dyDescent="0.35"/>
    <row r="25" spans="1:4" ht="21.4" customHeight="1" x14ac:dyDescent="0.35"/>
  </sheetData>
  <pageMargins left="0.70866141732283472" right="0.70866141732283472" top="0.74803149606299213" bottom="0.74803149606299213"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H18"/>
  <sheetViews>
    <sheetView showGridLines="0" workbookViewId="0"/>
  </sheetViews>
  <sheetFormatPr defaultRowHeight="21.65" customHeight="1" zeroHeight="1" x14ac:dyDescent="0.35"/>
  <cols>
    <col min="1" max="1" width="40.54296875" style="28" bestFit="1" customWidth="1"/>
    <col min="2" max="8" width="14.26953125" style="26" customWidth="1"/>
  </cols>
  <sheetData>
    <row r="1" spans="1:8" ht="26" x14ac:dyDescent="0.35">
      <c r="A1" s="25" t="s">
        <v>303</v>
      </c>
    </row>
    <row r="2" spans="1:8" ht="21.4" customHeight="1" x14ac:dyDescent="0.35"/>
    <row r="3" spans="1:8" ht="29" x14ac:dyDescent="0.35">
      <c r="A3" s="19" t="s">
        <v>304</v>
      </c>
      <c r="B3" s="20" t="s">
        <v>80</v>
      </c>
      <c r="C3" s="20" t="s">
        <v>81</v>
      </c>
      <c r="D3" s="20" t="s">
        <v>82</v>
      </c>
      <c r="E3" s="20" t="s">
        <v>83</v>
      </c>
      <c r="F3" s="20" t="s">
        <v>84</v>
      </c>
      <c r="G3" s="20" t="s">
        <v>68</v>
      </c>
      <c r="H3" s="20" t="s">
        <v>69</v>
      </c>
    </row>
    <row r="4" spans="1:8" s="6" customFormat="1" ht="21.4" customHeight="1" x14ac:dyDescent="0.35">
      <c r="A4" s="13" t="s">
        <v>305</v>
      </c>
      <c r="B4" s="14">
        <v>234</v>
      </c>
      <c r="C4" s="14">
        <v>145</v>
      </c>
      <c r="D4" s="14">
        <v>242</v>
      </c>
      <c r="E4" s="14">
        <v>69</v>
      </c>
      <c r="F4" s="14">
        <v>0</v>
      </c>
      <c r="G4" s="14">
        <v>19</v>
      </c>
      <c r="H4" s="14">
        <v>709</v>
      </c>
    </row>
    <row r="5" spans="1:8" s="6" customFormat="1" ht="21.4" customHeight="1" x14ac:dyDescent="0.35">
      <c r="A5" s="13" t="s">
        <v>306</v>
      </c>
      <c r="B5" s="14">
        <v>30</v>
      </c>
      <c r="C5" s="14">
        <v>25</v>
      </c>
      <c r="D5" s="14">
        <v>30</v>
      </c>
      <c r="E5" s="14">
        <v>38</v>
      </c>
      <c r="F5" s="14">
        <v>0</v>
      </c>
      <c r="G5" s="14">
        <v>5</v>
      </c>
      <c r="H5" s="14">
        <v>128</v>
      </c>
    </row>
    <row r="6" spans="1:8" s="6" customFormat="1" ht="21.4" customHeight="1" x14ac:dyDescent="0.35">
      <c r="A6" s="13" t="s">
        <v>307</v>
      </c>
      <c r="B6" s="14">
        <v>266</v>
      </c>
      <c r="C6" s="14">
        <v>187</v>
      </c>
      <c r="D6" s="14">
        <v>276</v>
      </c>
      <c r="E6" s="14">
        <v>53</v>
      </c>
      <c r="F6" s="14">
        <v>93</v>
      </c>
      <c r="G6" s="14">
        <v>40</v>
      </c>
      <c r="H6" s="14">
        <v>915</v>
      </c>
    </row>
    <row r="7" spans="1:8" s="6" customFormat="1" ht="21.4" customHeight="1" x14ac:dyDescent="0.35">
      <c r="A7" s="13" t="s">
        <v>308</v>
      </c>
      <c r="B7" s="14">
        <v>45</v>
      </c>
      <c r="C7" s="14">
        <v>28</v>
      </c>
      <c r="D7" s="14">
        <v>42</v>
      </c>
      <c r="E7" s="14">
        <v>14</v>
      </c>
      <c r="F7" s="14">
        <v>20</v>
      </c>
      <c r="G7" s="14">
        <v>14</v>
      </c>
      <c r="H7" s="14">
        <v>163</v>
      </c>
    </row>
    <row r="8" spans="1:8" ht="21.4" customHeight="1" x14ac:dyDescent="0.35">
      <c r="A8" s="16" t="s">
        <v>35</v>
      </c>
      <c r="B8" s="17">
        <v>575</v>
      </c>
      <c r="C8" s="17">
        <v>385</v>
      </c>
      <c r="D8" s="17">
        <v>590</v>
      </c>
      <c r="E8" s="17">
        <v>174</v>
      </c>
      <c r="F8" s="17">
        <v>113</v>
      </c>
      <c r="G8" s="17">
        <v>78</v>
      </c>
      <c r="H8" s="17">
        <v>1915</v>
      </c>
    </row>
    <row r="9" spans="1:8" ht="21.4" customHeight="1" x14ac:dyDescent="0.35"/>
    <row r="10" spans="1:8" ht="21.4" customHeight="1" x14ac:dyDescent="0.35"/>
    <row r="11" spans="1:8" ht="29" x14ac:dyDescent="0.35">
      <c r="A11" s="19" t="s">
        <v>309</v>
      </c>
      <c r="B11" s="20" t="s">
        <v>80</v>
      </c>
      <c r="C11" s="20" t="s">
        <v>81</v>
      </c>
      <c r="D11" s="20" t="s">
        <v>82</v>
      </c>
      <c r="E11" s="20" t="s">
        <v>83</v>
      </c>
      <c r="F11" s="20" t="s">
        <v>84</v>
      </c>
      <c r="G11" s="20" t="s">
        <v>68</v>
      </c>
      <c r="H11" s="20" t="s">
        <v>132</v>
      </c>
    </row>
    <row r="12" spans="1:8" s="6" customFormat="1" ht="21.4" customHeight="1" x14ac:dyDescent="0.35">
      <c r="A12" s="13" t="s">
        <v>305</v>
      </c>
      <c r="B12" s="15">
        <f>B4/1915</f>
        <v>0.12219321148825066</v>
      </c>
      <c r="C12" s="15">
        <f t="shared" ref="C12:G12" si="0">C4/1915</f>
        <v>7.5718015665796348E-2</v>
      </c>
      <c r="D12" s="15">
        <f t="shared" si="0"/>
        <v>0.12637075718015667</v>
      </c>
      <c r="E12" s="15">
        <f t="shared" si="0"/>
        <v>3.6031331592689293E-2</v>
      </c>
      <c r="F12" s="15">
        <f t="shared" si="0"/>
        <v>0</v>
      </c>
      <c r="G12" s="15">
        <f t="shared" si="0"/>
        <v>9.921671018276762E-3</v>
      </c>
      <c r="H12" s="15">
        <f>H4/1915</f>
        <v>0.37023498694516971</v>
      </c>
    </row>
    <row r="13" spans="1:8" s="6" customFormat="1" ht="21.4" customHeight="1" x14ac:dyDescent="0.35">
      <c r="A13" s="13" t="s">
        <v>306</v>
      </c>
      <c r="B13" s="15">
        <f t="shared" ref="B13:G13" si="1">B5/1915</f>
        <v>1.5665796344647518E-2</v>
      </c>
      <c r="C13" s="15">
        <f t="shared" si="1"/>
        <v>1.3054830287206266E-2</v>
      </c>
      <c r="D13" s="15">
        <f t="shared" si="1"/>
        <v>1.5665796344647518E-2</v>
      </c>
      <c r="E13" s="15">
        <f t="shared" si="1"/>
        <v>1.9843342036553524E-2</v>
      </c>
      <c r="F13" s="15">
        <f t="shared" si="1"/>
        <v>0</v>
      </c>
      <c r="G13" s="15">
        <f t="shared" si="1"/>
        <v>2.6109660574412533E-3</v>
      </c>
      <c r="H13" s="15">
        <f t="shared" ref="H13" si="2">H5/1915</f>
        <v>6.6840731070496082E-2</v>
      </c>
    </row>
    <row r="14" spans="1:8" s="6" customFormat="1" ht="21.4" customHeight="1" x14ac:dyDescent="0.35">
      <c r="A14" s="13" t="s">
        <v>307</v>
      </c>
      <c r="B14" s="15">
        <f t="shared" ref="B14:G14" si="3">B6/1915</f>
        <v>0.13890339425587467</v>
      </c>
      <c r="C14" s="15">
        <f t="shared" si="3"/>
        <v>9.7650130548302877E-2</v>
      </c>
      <c r="D14" s="15">
        <f t="shared" si="3"/>
        <v>0.14412532637075717</v>
      </c>
      <c r="E14" s="15">
        <f t="shared" si="3"/>
        <v>2.7676240208877285E-2</v>
      </c>
      <c r="F14" s="15">
        <f t="shared" si="3"/>
        <v>4.8563968668407308E-2</v>
      </c>
      <c r="G14" s="15">
        <f t="shared" si="3"/>
        <v>2.0887728459530026E-2</v>
      </c>
      <c r="H14" s="15">
        <f t="shared" ref="H14" si="4">H6/1915</f>
        <v>0.47780678851174935</v>
      </c>
    </row>
    <row r="15" spans="1:8" s="6" customFormat="1" ht="21.4" customHeight="1" x14ac:dyDescent="0.35">
      <c r="A15" s="13" t="s">
        <v>308</v>
      </c>
      <c r="B15" s="15">
        <f t="shared" ref="B15:G15" si="5">B7/1915</f>
        <v>2.3498694516971279E-2</v>
      </c>
      <c r="C15" s="15">
        <f t="shared" si="5"/>
        <v>1.4621409921671017E-2</v>
      </c>
      <c r="D15" s="15">
        <f t="shared" si="5"/>
        <v>2.1932114882506529E-2</v>
      </c>
      <c r="E15" s="15">
        <f t="shared" si="5"/>
        <v>7.3107049608355087E-3</v>
      </c>
      <c r="F15" s="15">
        <f t="shared" si="5"/>
        <v>1.0443864229765013E-2</v>
      </c>
      <c r="G15" s="15">
        <f t="shared" si="5"/>
        <v>7.3107049608355087E-3</v>
      </c>
      <c r="H15" s="15">
        <f t="shared" ref="H15" si="6">H7/1915</f>
        <v>8.5117493472584863E-2</v>
      </c>
    </row>
    <row r="16" spans="1:8" ht="21.4" customHeight="1" x14ac:dyDescent="0.35">
      <c r="A16" s="16" t="s">
        <v>35</v>
      </c>
      <c r="B16" s="18">
        <f t="shared" ref="B16:G16" si="7">B8/1915</f>
        <v>0.30026109660574413</v>
      </c>
      <c r="C16" s="18">
        <f t="shared" si="7"/>
        <v>0.20104438642297651</v>
      </c>
      <c r="D16" s="18">
        <f t="shared" si="7"/>
        <v>0.30809399477806787</v>
      </c>
      <c r="E16" s="18">
        <f t="shared" si="7"/>
        <v>9.0861618798955615E-2</v>
      </c>
      <c r="F16" s="18">
        <f t="shared" si="7"/>
        <v>5.9007832898172324E-2</v>
      </c>
      <c r="G16" s="18">
        <f t="shared" si="7"/>
        <v>4.073107049608355E-2</v>
      </c>
      <c r="H16" s="18">
        <f t="shared" ref="H16" si="8">H8/1915</f>
        <v>1</v>
      </c>
    </row>
    <row r="17" ht="21.4" customHeight="1" x14ac:dyDescent="0.35"/>
    <row r="18" ht="21.4" customHeight="1" x14ac:dyDescent="0.35"/>
  </sheetData>
  <pageMargins left="0.70866141732283472" right="0.70866141732283472" top="0.74803149606299213" bottom="0.74803149606299213" header="0.31496062992125984" footer="0.31496062992125984"/>
  <pageSetup paperSize="9" scale="9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F81"/>
  <sheetViews>
    <sheetView showGridLines="0" workbookViewId="0"/>
  </sheetViews>
  <sheetFormatPr defaultRowHeight="0" customHeight="1" zeroHeight="1" x14ac:dyDescent="0.35"/>
  <cols>
    <col min="1" max="1" width="37.54296875" style="28" customWidth="1"/>
    <col min="2" max="5" width="37.7265625" style="26" customWidth="1"/>
    <col min="6" max="6" width="37.7265625" style="28" customWidth="1"/>
  </cols>
  <sheetData>
    <row r="1" spans="1:5" ht="26" x14ac:dyDescent="0.35">
      <c r="A1" s="25" t="s">
        <v>310</v>
      </c>
    </row>
    <row r="2" spans="1:5" ht="21.4" customHeight="1" x14ac:dyDescent="0.35"/>
    <row r="3" spans="1:5" ht="21.4" customHeight="1" x14ac:dyDescent="0.35">
      <c r="A3" s="19" t="s">
        <v>311</v>
      </c>
      <c r="B3" s="20" t="s">
        <v>312</v>
      </c>
      <c r="C3" s="20" t="s">
        <v>313</v>
      </c>
      <c r="D3" s="20" t="s">
        <v>69</v>
      </c>
      <c r="E3" s="20" t="s">
        <v>72</v>
      </c>
    </row>
    <row r="4" spans="1:5" ht="21.4" customHeight="1" x14ac:dyDescent="0.35">
      <c r="A4" s="13" t="s">
        <v>314</v>
      </c>
      <c r="B4" s="14">
        <v>257</v>
      </c>
      <c r="C4" s="14">
        <v>259</v>
      </c>
      <c r="D4" s="14">
        <v>516</v>
      </c>
      <c r="E4" s="15">
        <v>0.80751173708920188</v>
      </c>
    </row>
    <row r="5" spans="1:5" ht="21.4" customHeight="1" x14ac:dyDescent="0.35">
      <c r="A5" s="13" t="s">
        <v>315</v>
      </c>
      <c r="B5" s="14">
        <v>17</v>
      </c>
      <c r="C5" s="14">
        <v>18</v>
      </c>
      <c r="D5" s="14">
        <v>35</v>
      </c>
      <c r="E5" s="15">
        <v>5.4773082942097026E-2</v>
      </c>
    </row>
    <row r="6" spans="1:5" ht="20.25" customHeight="1" x14ac:dyDescent="0.35">
      <c r="A6" s="13" t="s">
        <v>316</v>
      </c>
      <c r="B6" s="14">
        <v>20</v>
      </c>
      <c r="C6" s="14">
        <v>18</v>
      </c>
      <c r="D6" s="14">
        <v>38</v>
      </c>
      <c r="E6" s="15">
        <v>5.9467918622848198E-2</v>
      </c>
    </row>
    <row r="7" spans="1:5" ht="20.25" customHeight="1" x14ac:dyDescent="0.35">
      <c r="A7" s="13" t="s">
        <v>317</v>
      </c>
      <c r="B7" s="14">
        <v>7</v>
      </c>
      <c r="C7" s="14">
        <v>8</v>
      </c>
      <c r="D7" s="14">
        <v>15</v>
      </c>
      <c r="E7" s="15">
        <v>2.3474178403755867E-2</v>
      </c>
    </row>
    <row r="8" spans="1:5" ht="20.25" customHeight="1" x14ac:dyDescent="0.35">
      <c r="A8" s="13" t="s">
        <v>318</v>
      </c>
      <c r="B8" s="14">
        <v>9</v>
      </c>
      <c r="C8" s="14">
        <v>2</v>
      </c>
      <c r="D8" s="14">
        <v>11</v>
      </c>
      <c r="E8" s="15">
        <v>1.7214397496087636E-2</v>
      </c>
    </row>
    <row r="9" spans="1:5" ht="20.25" customHeight="1" x14ac:dyDescent="0.35">
      <c r="A9" s="13" t="s">
        <v>319</v>
      </c>
      <c r="B9" s="14">
        <v>0</v>
      </c>
      <c r="C9" s="14">
        <v>8</v>
      </c>
      <c r="D9" s="14">
        <v>8</v>
      </c>
      <c r="E9" s="15">
        <v>1.2519561815336464E-2</v>
      </c>
    </row>
    <row r="10" spans="1:5" ht="20.25" customHeight="1" x14ac:dyDescent="0.35">
      <c r="A10" s="13" t="s">
        <v>320</v>
      </c>
      <c r="B10" s="14">
        <v>0</v>
      </c>
      <c r="C10" s="14">
        <v>6</v>
      </c>
      <c r="D10" s="14">
        <v>6</v>
      </c>
      <c r="E10" s="15">
        <v>9.3896713615023476E-3</v>
      </c>
    </row>
    <row r="11" spans="1:5" ht="20.25" customHeight="1" x14ac:dyDescent="0.35">
      <c r="A11" s="13" t="s">
        <v>321</v>
      </c>
      <c r="B11" s="14">
        <v>0</v>
      </c>
      <c r="C11" s="14">
        <v>3</v>
      </c>
      <c r="D11" s="14">
        <v>3</v>
      </c>
      <c r="E11" s="23">
        <v>4.6948356807511738E-3</v>
      </c>
    </row>
    <row r="12" spans="1:5" ht="20.25" customHeight="1" x14ac:dyDescent="0.35">
      <c r="A12" s="13" t="s">
        <v>322</v>
      </c>
      <c r="B12" s="14">
        <v>0</v>
      </c>
      <c r="C12" s="14">
        <v>2</v>
      </c>
      <c r="D12" s="14">
        <v>2</v>
      </c>
      <c r="E12" s="23">
        <v>3.1298904538341159E-3</v>
      </c>
    </row>
    <row r="13" spans="1:5" ht="20.25" customHeight="1" x14ac:dyDescent="0.35">
      <c r="A13" s="13" t="s">
        <v>323</v>
      </c>
      <c r="B13" s="14">
        <v>0</v>
      </c>
      <c r="C13" s="14">
        <v>1</v>
      </c>
      <c r="D13" s="14">
        <v>1</v>
      </c>
      <c r="E13" s="23">
        <v>1.5649452269170579E-3</v>
      </c>
    </row>
    <row r="14" spans="1:5" ht="20.25" customHeight="1" x14ac:dyDescent="0.35">
      <c r="A14" s="13" t="s">
        <v>324</v>
      </c>
      <c r="B14" s="14">
        <v>0</v>
      </c>
      <c r="C14" s="14">
        <v>1</v>
      </c>
      <c r="D14" s="14">
        <v>1</v>
      </c>
      <c r="E14" s="23">
        <v>1.5649452269170579E-3</v>
      </c>
    </row>
    <row r="15" spans="1:5" ht="20.25" customHeight="1" x14ac:dyDescent="0.35">
      <c r="A15" s="13" t="s">
        <v>325</v>
      </c>
      <c r="B15" s="14">
        <v>0</v>
      </c>
      <c r="C15" s="14">
        <v>1</v>
      </c>
      <c r="D15" s="14">
        <v>1</v>
      </c>
      <c r="E15" s="23">
        <v>1.5649452269170579E-3</v>
      </c>
    </row>
    <row r="16" spans="1:5" ht="20.25" customHeight="1" x14ac:dyDescent="0.35">
      <c r="A16" s="13" t="s">
        <v>97</v>
      </c>
      <c r="B16" s="14">
        <v>0</v>
      </c>
      <c r="C16" s="14">
        <v>1</v>
      </c>
      <c r="D16" s="14">
        <v>1</v>
      </c>
      <c r="E16" s="23">
        <v>1.5649452269170579E-3</v>
      </c>
    </row>
    <row r="17" spans="1:5" ht="20.25" customHeight="1" x14ac:dyDescent="0.35">
      <c r="A17" s="13" t="s">
        <v>326</v>
      </c>
      <c r="B17" s="14">
        <v>0</v>
      </c>
      <c r="C17" s="14">
        <v>1</v>
      </c>
      <c r="D17" s="14">
        <v>1</v>
      </c>
      <c r="E17" s="23">
        <v>1.5649452269170579E-3</v>
      </c>
    </row>
    <row r="18" spans="1:5" ht="20.25" customHeight="1" x14ac:dyDescent="0.35">
      <c r="A18" s="16" t="s">
        <v>35</v>
      </c>
      <c r="B18" s="17">
        <v>310</v>
      </c>
      <c r="C18" s="17">
        <v>329</v>
      </c>
      <c r="D18" s="17">
        <v>639</v>
      </c>
      <c r="E18" s="18">
        <v>1</v>
      </c>
    </row>
    <row r="19" spans="1:5" ht="21.4" customHeight="1" x14ac:dyDescent="0.35"/>
    <row r="20" spans="1:5" ht="21.4" customHeight="1" x14ac:dyDescent="0.35"/>
    <row r="21" spans="1:5" ht="21.4" customHeight="1" x14ac:dyDescent="0.35">
      <c r="A21" s="19" t="s">
        <v>327</v>
      </c>
      <c r="B21" s="20" t="s">
        <v>313</v>
      </c>
      <c r="C21" s="20" t="s">
        <v>69</v>
      </c>
      <c r="D21" s="20" t="s">
        <v>72</v>
      </c>
    </row>
    <row r="22" spans="1:5" ht="21.4" customHeight="1" x14ac:dyDescent="0.35">
      <c r="A22" s="13" t="s">
        <v>314</v>
      </c>
      <c r="B22" s="14">
        <v>225</v>
      </c>
      <c r="C22" s="14">
        <v>225</v>
      </c>
      <c r="D22" s="15">
        <v>0.82720588235294112</v>
      </c>
    </row>
    <row r="23" spans="1:5" ht="21.4" customHeight="1" x14ac:dyDescent="0.35">
      <c r="A23" s="13" t="s">
        <v>315</v>
      </c>
      <c r="B23" s="14">
        <v>17</v>
      </c>
      <c r="C23" s="14">
        <v>17</v>
      </c>
      <c r="D23" s="15">
        <v>6.25E-2</v>
      </c>
    </row>
    <row r="24" spans="1:5" ht="21.4" customHeight="1" x14ac:dyDescent="0.35">
      <c r="A24" s="13" t="s">
        <v>316</v>
      </c>
      <c r="B24" s="14">
        <v>16</v>
      </c>
      <c r="C24" s="14">
        <v>16</v>
      </c>
      <c r="D24" s="15">
        <v>5.8823529411764705E-2</v>
      </c>
    </row>
    <row r="25" spans="1:5" ht="21.4" customHeight="1" x14ac:dyDescent="0.35">
      <c r="A25" s="13" t="s">
        <v>317</v>
      </c>
      <c r="B25" s="14">
        <v>6</v>
      </c>
      <c r="C25" s="14">
        <v>6</v>
      </c>
      <c r="D25" s="15">
        <v>2.2058823529411766E-2</v>
      </c>
    </row>
    <row r="26" spans="1:5" ht="21.4" customHeight="1" x14ac:dyDescent="0.35">
      <c r="A26" s="13" t="s">
        <v>318</v>
      </c>
      <c r="B26" s="14">
        <v>6</v>
      </c>
      <c r="C26" s="14">
        <v>6</v>
      </c>
      <c r="D26" s="15">
        <v>2.2058823529411766E-2</v>
      </c>
    </row>
    <row r="27" spans="1:5" ht="21.4" customHeight="1" x14ac:dyDescent="0.35">
      <c r="A27" s="13" t="s">
        <v>328</v>
      </c>
      <c r="B27" s="14">
        <v>1</v>
      </c>
      <c r="C27" s="14">
        <v>1</v>
      </c>
      <c r="D27" s="23">
        <v>3.6764705882352941E-3</v>
      </c>
    </row>
    <row r="28" spans="1:5" ht="21.4" customHeight="1" x14ac:dyDescent="0.35">
      <c r="A28" s="13" t="s">
        <v>326</v>
      </c>
      <c r="B28" s="14">
        <v>1</v>
      </c>
      <c r="C28" s="14">
        <v>1</v>
      </c>
      <c r="D28" s="23">
        <v>3.6764705882352941E-3</v>
      </c>
    </row>
    <row r="29" spans="1:5" ht="21.4" customHeight="1" x14ac:dyDescent="0.35">
      <c r="A29" s="16" t="s">
        <v>35</v>
      </c>
      <c r="B29" s="17">
        <v>272</v>
      </c>
      <c r="C29" s="17">
        <v>272</v>
      </c>
      <c r="D29" s="18">
        <v>1</v>
      </c>
    </row>
    <row r="30" spans="1:5" ht="21.4" customHeight="1" x14ac:dyDescent="0.35"/>
    <row r="31" spans="1:5" ht="21.4" customHeight="1" x14ac:dyDescent="0.35"/>
    <row r="32" spans="1:5" ht="21.4" customHeight="1" x14ac:dyDescent="0.35">
      <c r="A32" s="19" t="s">
        <v>329</v>
      </c>
      <c r="B32" s="20" t="s">
        <v>330</v>
      </c>
      <c r="C32" s="20" t="s">
        <v>331</v>
      </c>
      <c r="D32" s="20" t="s">
        <v>69</v>
      </c>
      <c r="E32" s="20" t="s">
        <v>72</v>
      </c>
    </row>
    <row r="33" spans="1:6" ht="21.4" customHeight="1" x14ac:dyDescent="0.35">
      <c r="A33" s="13" t="s">
        <v>314</v>
      </c>
      <c r="B33" s="14">
        <v>25</v>
      </c>
      <c r="C33" s="14">
        <v>18</v>
      </c>
      <c r="D33" s="14">
        <v>43</v>
      </c>
      <c r="E33" s="15">
        <v>0.75438596491228072</v>
      </c>
    </row>
    <row r="34" spans="1:6" ht="21.4" customHeight="1" x14ac:dyDescent="0.35">
      <c r="A34" s="13" t="s">
        <v>315</v>
      </c>
      <c r="B34" s="14">
        <v>1</v>
      </c>
      <c r="C34" s="14">
        <v>4</v>
      </c>
      <c r="D34" s="14">
        <v>5</v>
      </c>
      <c r="E34" s="15">
        <v>8.771929824561403E-2</v>
      </c>
    </row>
    <row r="35" spans="1:6" ht="21.4" customHeight="1" x14ac:dyDescent="0.35">
      <c r="A35" s="13" t="s">
        <v>316</v>
      </c>
      <c r="B35" s="14">
        <v>3</v>
      </c>
      <c r="C35" s="14">
        <v>0</v>
      </c>
      <c r="D35" s="14">
        <v>3</v>
      </c>
      <c r="E35" s="15">
        <v>5.2631578947368418E-2</v>
      </c>
    </row>
    <row r="36" spans="1:6" ht="21.4" customHeight="1" x14ac:dyDescent="0.35">
      <c r="A36" s="13" t="s">
        <v>318</v>
      </c>
      <c r="B36" s="14">
        <v>1</v>
      </c>
      <c r="C36" s="14">
        <v>0</v>
      </c>
      <c r="D36" s="14">
        <v>1</v>
      </c>
      <c r="E36" s="15">
        <v>1.7543859649122806E-2</v>
      </c>
    </row>
    <row r="37" spans="1:6" ht="21.4" customHeight="1" x14ac:dyDescent="0.35">
      <c r="A37" s="13" t="s">
        <v>328</v>
      </c>
      <c r="B37" s="14">
        <v>1</v>
      </c>
      <c r="C37" s="14">
        <v>0</v>
      </c>
      <c r="D37" s="14">
        <v>1</v>
      </c>
      <c r="E37" s="15">
        <v>1.7543859649122806E-2</v>
      </c>
    </row>
    <row r="38" spans="1:6" ht="21.4" customHeight="1" x14ac:dyDescent="0.35">
      <c r="A38" s="13" t="s">
        <v>332</v>
      </c>
      <c r="B38" s="14">
        <v>1</v>
      </c>
      <c r="C38" s="14">
        <v>1</v>
      </c>
      <c r="D38" s="14">
        <v>2</v>
      </c>
      <c r="E38" s="15">
        <v>3.5087719298245612E-2</v>
      </c>
    </row>
    <row r="39" spans="1:6" ht="21.4" customHeight="1" x14ac:dyDescent="0.35">
      <c r="A39" s="13" t="s">
        <v>97</v>
      </c>
      <c r="B39" s="14">
        <v>2</v>
      </c>
      <c r="C39" s="14">
        <v>0</v>
      </c>
      <c r="D39" s="14">
        <v>2</v>
      </c>
      <c r="E39" s="15">
        <v>3.5087719298245612E-2</v>
      </c>
    </row>
    <row r="40" spans="1:6" ht="21.4" customHeight="1" x14ac:dyDescent="0.35">
      <c r="A40" s="16" t="s">
        <v>35</v>
      </c>
      <c r="B40" s="17">
        <v>34</v>
      </c>
      <c r="C40" s="17">
        <v>23</v>
      </c>
      <c r="D40" s="17">
        <v>57</v>
      </c>
      <c r="E40" s="18">
        <v>1</v>
      </c>
    </row>
    <row r="41" spans="1:6" ht="21.4" customHeight="1" x14ac:dyDescent="0.35"/>
    <row r="42" spans="1:6" ht="21.4" customHeight="1" x14ac:dyDescent="0.35"/>
    <row r="43" spans="1:6" s="1" customFormat="1" ht="21.4" customHeight="1" x14ac:dyDescent="0.35">
      <c r="A43" s="19" t="s">
        <v>333</v>
      </c>
      <c r="B43" s="19" t="s">
        <v>334</v>
      </c>
      <c r="C43" s="20" t="s">
        <v>335</v>
      </c>
      <c r="D43" s="20" t="s">
        <v>336</v>
      </c>
      <c r="E43" s="20" t="s">
        <v>35</v>
      </c>
      <c r="F43" s="31"/>
    </row>
    <row r="44" spans="1:6" ht="21.4" customHeight="1" x14ac:dyDescent="0.35">
      <c r="A44" s="13" t="s">
        <v>337</v>
      </c>
      <c r="B44" s="13" t="s">
        <v>314</v>
      </c>
      <c r="C44" s="14">
        <v>5</v>
      </c>
      <c r="D44" s="14">
        <v>6</v>
      </c>
      <c r="E44" s="14">
        <v>11</v>
      </c>
    </row>
    <row r="45" spans="1:6" ht="21.4" customHeight="1" x14ac:dyDescent="0.35">
      <c r="A45" s="13" t="s">
        <v>338</v>
      </c>
      <c r="B45" s="13" t="s">
        <v>314</v>
      </c>
      <c r="C45" s="14">
        <v>3</v>
      </c>
      <c r="D45" s="14">
        <v>8</v>
      </c>
      <c r="E45" s="14">
        <v>11</v>
      </c>
    </row>
    <row r="46" spans="1:6" ht="21.4" customHeight="1" x14ac:dyDescent="0.35">
      <c r="A46" s="13" t="s">
        <v>339</v>
      </c>
      <c r="B46" s="13" t="s">
        <v>316</v>
      </c>
      <c r="C46" s="14">
        <v>5</v>
      </c>
      <c r="D46" s="14">
        <v>3</v>
      </c>
      <c r="E46" s="14">
        <v>8</v>
      </c>
    </row>
    <row r="47" spans="1:6" ht="21.4" customHeight="1" x14ac:dyDescent="0.35">
      <c r="A47" s="13" t="s">
        <v>340</v>
      </c>
      <c r="B47" s="13" t="s">
        <v>314</v>
      </c>
      <c r="C47" s="14">
        <v>0</v>
      </c>
      <c r="D47" s="14">
        <v>8</v>
      </c>
      <c r="E47" s="14">
        <v>8</v>
      </c>
    </row>
    <row r="48" spans="1:6" ht="21.4" customHeight="1" x14ac:dyDescent="0.35">
      <c r="A48" s="13" t="s">
        <v>341</v>
      </c>
      <c r="B48" s="13" t="s">
        <v>314</v>
      </c>
      <c r="C48" s="14">
        <v>2</v>
      </c>
      <c r="D48" s="14">
        <v>5</v>
      </c>
      <c r="E48" s="14">
        <v>7</v>
      </c>
    </row>
    <row r="49" spans="1:5" ht="21.4" customHeight="1" x14ac:dyDescent="0.35">
      <c r="A49" s="13" t="s">
        <v>342</v>
      </c>
      <c r="B49" s="13" t="s">
        <v>314</v>
      </c>
      <c r="C49" s="14">
        <v>1</v>
      </c>
      <c r="D49" s="14">
        <v>6</v>
      </c>
      <c r="E49" s="14">
        <v>7</v>
      </c>
    </row>
    <row r="50" spans="1:5" ht="21.4" customHeight="1" x14ac:dyDescent="0.35">
      <c r="A50" s="13" t="s">
        <v>343</v>
      </c>
      <c r="B50" s="13" t="s">
        <v>314</v>
      </c>
      <c r="C50" s="14">
        <v>2</v>
      </c>
      <c r="D50" s="14">
        <v>5</v>
      </c>
      <c r="E50" s="14">
        <v>7</v>
      </c>
    </row>
    <row r="51" spans="1:5" ht="21.4" customHeight="1" x14ac:dyDescent="0.35">
      <c r="A51" s="13" t="s">
        <v>344</v>
      </c>
      <c r="B51" s="13" t="s">
        <v>314</v>
      </c>
      <c r="C51" s="14">
        <v>2</v>
      </c>
      <c r="D51" s="14">
        <v>4</v>
      </c>
      <c r="E51" s="14">
        <v>6</v>
      </c>
    </row>
    <row r="52" spans="1:5" ht="21.4" customHeight="1" x14ac:dyDescent="0.35">
      <c r="A52" s="13" t="s">
        <v>345</v>
      </c>
      <c r="B52" s="13" t="s">
        <v>314</v>
      </c>
      <c r="C52" s="14">
        <v>0</v>
      </c>
      <c r="D52" s="14">
        <v>5</v>
      </c>
      <c r="E52" s="14">
        <v>5</v>
      </c>
    </row>
    <row r="53" spans="1:5" ht="21.4" customHeight="1" x14ac:dyDescent="0.35">
      <c r="A53" s="13" t="s">
        <v>346</v>
      </c>
      <c r="B53" s="13" t="s">
        <v>317</v>
      </c>
      <c r="C53" s="14">
        <v>2</v>
      </c>
      <c r="D53" s="14">
        <v>3</v>
      </c>
      <c r="E53" s="14">
        <v>5</v>
      </c>
    </row>
    <row r="54" spans="1:5" ht="21.4" customHeight="1" x14ac:dyDescent="0.35">
      <c r="A54" s="26"/>
    </row>
    <row r="55" spans="1:5" ht="21.4" customHeight="1" x14ac:dyDescent="0.35">
      <c r="A55" s="26"/>
    </row>
    <row r="56" spans="1:5" ht="21.4" customHeight="1" x14ac:dyDescent="0.35">
      <c r="A56" s="19" t="s">
        <v>347</v>
      </c>
      <c r="B56" s="19" t="s">
        <v>334</v>
      </c>
      <c r="C56" s="20" t="s">
        <v>336</v>
      </c>
      <c r="D56" s="20" t="s">
        <v>35</v>
      </c>
      <c r="E56" s="28"/>
    </row>
    <row r="57" spans="1:5" ht="21.4" customHeight="1" x14ac:dyDescent="0.35">
      <c r="A57" s="13" t="s">
        <v>348</v>
      </c>
      <c r="B57" s="13" t="s">
        <v>314</v>
      </c>
      <c r="C57" s="14">
        <v>6</v>
      </c>
      <c r="D57" s="14">
        <v>6</v>
      </c>
      <c r="E57" s="28"/>
    </row>
    <row r="58" spans="1:5" ht="21.4" customHeight="1" x14ac:dyDescent="0.35">
      <c r="A58" s="13" t="s">
        <v>349</v>
      </c>
      <c r="B58" s="13" t="s">
        <v>314</v>
      </c>
      <c r="C58" s="14">
        <v>6</v>
      </c>
      <c r="D58" s="14">
        <v>6</v>
      </c>
      <c r="E58" s="28"/>
    </row>
    <row r="59" spans="1:5" ht="21.4" customHeight="1" x14ac:dyDescent="0.35">
      <c r="A59" s="13" t="s">
        <v>350</v>
      </c>
      <c r="B59" s="13" t="s">
        <v>314</v>
      </c>
      <c r="C59" s="14">
        <v>4</v>
      </c>
      <c r="D59" s="14">
        <v>4</v>
      </c>
      <c r="E59" s="28"/>
    </row>
    <row r="60" spans="1:5" ht="21.4" customHeight="1" x14ac:dyDescent="0.35">
      <c r="A60" s="13" t="s">
        <v>351</v>
      </c>
      <c r="B60" s="13" t="s">
        <v>314</v>
      </c>
      <c r="C60" s="14">
        <v>3</v>
      </c>
      <c r="D60" s="14">
        <v>3</v>
      </c>
      <c r="E60" s="28"/>
    </row>
    <row r="61" spans="1:5" ht="21.4" customHeight="1" x14ac:dyDescent="0.35">
      <c r="A61" s="13" t="s">
        <v>352</v>
      </c>
      <c r="B61" s="13" t="s">
        <v>314</v>
      </c>
      <c r="C61" s="14">
        <v>3</v>
      </c>
      <c r="D61" s="14">
        <v>3</v>
      </c>
      <c r="E61" s="28"/>
    </row>
    <row r="62" spans="1:5" ht="21.4" customHeight="1" x14ac:dyDescent="0.35">
      <c r="A62" s="13" t="s">
        <v>353</v>
      </c>
      <c r="B62" s="13" t="s">
        <v>314</v>
      </c>
      <c r="C62" s="14">
        <v>3</v>
      </c>
      <c r="D62" s="14">
        <v>3</v>
      </c>
      <c r="E62" s="28"/>
    </row>
    <row r="63" spans="1:5" ht="21.4" customHeight="1" x14ac:dyDescent="0.35">
      <c r="A63" s="13" t="s">
        <v>354</v>
      </c>
      <c r="B63" s="13" t="s">
        <v>314</v>
      </c>
      <c r="C63" s="14">
        <v>3</v>
      </c>
      <c r="D63" s="14">
        <v>3</v>
      </c>
      <c r="E63" s="28"/>
    </row>
    <row r="64" spans="1:5" ht="21.4" customHeight="1" x14ac:dyDescent="0.35">
      <c r="A64" s="13" t="s">
        <v>355</v>
      </c>
      <c r="B64" s="13" t="s">
        <v>314</v>
      </c>
      <c r="C64" s="14">
        <v>3</v>
      </c>
      <c r="D64" s="14">
        <v>3</v>
      </c>
      <c r="E64" s="28"/>
    </row>
    <row r="65" spans="1:5" ht="21.4" customHeight="1" x14ac:dyDescent="0.35">
      <c r="A65" s="13" t="s">
        <v>356</v>
      </c>
      <c r="B65" s="13" t="s">
        <v>314</v>
      </c>
      <c r="C65" s="14">
        <v>3</v>
      </c>
      <c r="D65" s="14">
        <v>3</v>
      </c>
      <c r="E65" s="28"/>
    </row>
    <row r="66" spans="1:5" ht="21.4" customHeight="1" x14ac:dyDescent="0.35">
      <c r="A66" s="13" t="s">
        <v>357</v>
      </c>
      <c r="B66" s="13" t="s">
        <v>314</v>
      </c>
      <c r="C66" s="14">
        <v>3</v>
      </c>
      <c r="D66" s="14">
        <v>3</v>
      </c>
      <c r="E66" s="28"/>
    </row>
    <row r="67" spans="1:5" ht="21.4" customHeight="1" x14ac:dyDescent="0.35">
      <c r="A67" s="13" t="s">
        <v>358</v>
      </c>
      <c r="B67" s="13" t="s">
        <v>316</v>
      </c>
      <c r="C67" s="14">
        <v>3</v>
      </c>
      <c r="D67" s="14">
        <v>3</v>
      </c>
      <c r="E67" s="28"/>
    </row>
    <row r="68" spans="1:5" ht="21.4" customHeight="1" x14ac:dyDescent="0.35">
      <c r="A68" s="13" t="s">
        <v>359</v>
      </c>
      <c r="B68" s="13" t="s">
        <v>314</v>
      </c>
      <c r="C68" s="14">
        <v>3</v>
      </c>
      <c r="D68" s="14">
        <v>3</v>
      </c>
      <c r="E68" s="28"/>
    </row>
    <row r="69" spans="1:5" ht="21.4" customHeight="1" x14ac:dyDescent="0.35">
      <c r="A69" s="13" t="s">
        <v>360</v>
      </c>
      <c r="B69" s="13" t="s">
        <v>314</v>
      </c>
      <c r="C69" s="14">
        <v>3</v>
      </c>
      <c r="D69" s="14">
        <v>3</v>
      </c>
      <c r="E69" s="28"/>
    </row>
    <row r="70" spans="1:5" ht="21.4" customHeight="1" x14ac:dyDescent="0.35">
      <c r="A70" s="26"/>
    </row>
    <row r="71" spans="1:5" ht="21.4" customHeight="1" x14ac:dyDescent="0.35">
      <c r="A71" s="26"/>
    </row>
    <row r="72" spans="1:5" ht="21.4" customHeight="1" x14ac:dyDescent="0.35">
      <c r="A72" s="19" t="s">
        <v>361</v>
      </c>
      <c r="B72" s="19" t="s">
        <v>334</v>
      </c>
      <c r="C72" s="20" t="s">
        <v>362</v>
      </c>
      <c r="D72" s="20" t="s">
        <v>363</v>
      </c>
      <c r="E72" s="20" t="s">
        <v>35</v>
      </c>
    </row>
    <row r="73" spans="1:5" ht="21.4" customHeight="1" x14ac:dyDescent="0.35">
      <c r="A73" s="13" t="s">
        <v>364</v>
      </c>
      <c r="B73" s="13" t="s">
        <v>314</v>
      </c>
      <c r="C73" s="14">
        <v>6</v>
      </c>
      <c r="D73" s="14">
        <v>0</v>
      </c>
      <c r="E73" s="14">
        <v>6</v>
      </c>
    </row>
    <row r="74" spans="1:5" ht="21.4" customHeight="1" x14ac:dyDescent="0.35">
      <c r="A74" s="13" t="s">
        <v>365</v>
      </c>
      <c r="B74" s="13" t="s">
        <v>314</v>
      </c>
      <c r="C74" s="14">
        <v>0</v>
      </c>
      <c r="D74" s="14">
        <v>3</v>
      </c>
      <c r="E74" s="14">
        <v>3</v>
      </c>
    </row>
    <row r="75" spans="1:5" ht="21.4" customHeight="1" x14ac:dyDescent="0.35">
      <c r="A75" s="13" t="s">
        <v>366</v>
      </c>
      <c r="B75" s="13" t="s">
        <v>314</v>
      </c>
      <c r="C75" s="14">
        <v>3</v>
      </c>
      <c r="D75" s="14">
        <v>0</v>
      </c>
      <c r="E75" s="14">
        <v>3</v>
      </c>
    </row>
    <row r="76" spans="1:5" ht="21.4" customHeight="1" x14ac:dyDescent="0.35">
      <c r="A76" s="13" t="s">
        <v>367</v>
      </c>
      <c r="B76" s="13" t="s">
        <v>314</v>
      </c>
      <c r="C76" s="14">
        <v>0</v>
      </c>
      <c r="D76" s="14">
        <v>2</v>
      </c>
      <c r="E76" s="14">
        <v>2</v>
      </c>
    </row>
    <row r="77" spans="1:5" ht="21.4" customHeight="1" x14ac:dyDescent="0.35">
      <c r="A77" s="13" t="s">
        <v>368</v>
      </c>
      <c r="B77" s="13" t="s">
        <v>315</v>
      </c>
      <c r="C77" s="14">
        <v>1</v>
      </c>
      <c r="D77" s="14">
        <v>1</v>
      </c>
      <c r="E77" s="14">
        <v>2</v>
      </c>
    </row>
    <row r="78" spans="1:5" ht="21.4" customHeight="1" x14ac:dyDescent="0.35"/>
    <row r="79" spans="1:5" ht="21.65" customHeight="1" x14ac:dyDescent="0.35"/>
    <row r="80" spans="1:5" ht="21.65" hidden="1" customHeight="1" x14ac:dyDescent="0.35"/>
    <row r="81" ht="21.65" hidden="1" customHeight="1" x14ac:dyDescent="0.35"/>
  </sheetData>
  <pageMargins left="0.70866141732283472" right="0.70866141732283472" top="0.74803149606299213" bottom="0.74803149606299213" header="0.31496062992125984" footer="0.31496062992125984"/>
  <pageSetup paperSize="9" scale="69" fitToHeight="0" orientation="landscape" r:id="rId1"/>
  <rowBreaks count="2" manualBreakCount="2">
    <brk id="31" max="16383" man="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J90"/>
  <sheetViews>
    <sheetView showGridLines="0" workbookViewId="0"/>
  </sheetViews>
  <sheetFormatPr defaultRowHeight="21.65" customHeight="1" zeroHeight="1" x14ac:dyDescent="0.35"/>
  <cols>
    <col min="1" max="1" width="40" style="28" customWidth="1"/>
    <col min="2" max="6" width="14.81640625" style="26" customWidth="1"/>
    <col min="7" max="7" width="14.81640625" style="27" customWidth="1"/>
    <col min="8" max="10" width="14.81640625" style="26" customWidth="1"/>
  </cols>
  <sheetData>
    <row r="1" spans="1:10" ht="26" x14ac:dyDescent="0.35">
      <c r="A1" s="25" t="s">
        <v>369</v>
      </c>
    </row>
    <row r="2" spans="1:10" ht="21.4" customHeight="1" x14ac:dyDescent="0.35"/>
    <row r="3" spans="1:10" s="1" customFormat="1" ht="29" x14ac:dyDescent="0.35">
      <c r="A3" s="19" t="s">
        <v>370</v>
      </c>
      <c r="B3" s="20" t="s">
        <v>312</v>
      </c>
      <c r="C3" s="20" t="s">
        <v>313</v>
      </c>
      <c r="D3" s="20" t="s">
        <v>330</v>
      </c>
      <c r="E3" s="20" t="s">
        <v>331</v>
      </c>
      <c r="F3" s="20" t="s">
        <v>69</v>
      </c>
      <c r="G3" s="20" t="s">
        <v>132</v>
      </c>
      <c r="H3" s="42"/>
      <c r="I3" s="42"/>
      <c r="J3" s="42"/>
    </row>
    <row r="4" spans="1:10" ht="21.4" customHeight="1" x14ac:dyDescent="0.35">
      <c r="A4" s="13" t="s">
        <v>68</v>
      </c>
      <c r="B4" s="14">
        <v>44</v>
      </c>
      <c r="C4" s="14">
        <v>117</v>
      </c>
      <c r="D4" s="14">
        <v>12</v>
      </c>
      <c r="E4" s="14">
        <v>9</v>
      </c>
      <c r="F4" s="14">
        <v>182</v>
      </c>
      <c r="G4" s="15">
        <v>0.29213483146067415</v>
      </c>
    </row>
    <row r="5" spans="1:10" ht="21.4" customHeight="1" x14ac:dyDescent="0.35">
      <c r="A5" s="13" t="s">
        <v>138</v>
      </c>
      <c r="B5" s="14">
        <v>50</v>
      </c>
      <c r="C5" s="14">
        <v>18</v>
      </c>
      <c r="D5" s="14">
        <v>3</v>
      </c>
      <c r="E5" s="14">
        <v>2</v>
      </c>
      <c r="F5" s="14">
        <v>73</v>
      </c>
      <c r="G5" s="15">
        <v>0.11717495987158909</v>
      </c>
    </row>
    <row r="6" spans="1:10" ht="21.4" customHeight="1" x14ac:dyDescent="0.35">
      <c r="A6" s="13" t="s">
        <v>371</v>
      </c>
      <c r="B6" s="14">
        <v>42</v>
      </c>
      <c r="C6" s="14">
        <v>21</v>
      </c>
      <c r="D6" s="14">
        <v>2</v>
      </c>
      <c r="E6" s="14">
        <v>1</v>
      </c>
      <c r="F6" s="14">
        <v>66</v>
      </c>
      <c r="G6" s="15">
        <v>0.10593900481540931</v>
      </c>
    </row>
    <row r="7" spans="1:10" ht="21.4" customHeight="1" x14ac:dyDescent="0.35">
      <c r="A7" s="13" t="s">
        <v>372</v>
      </c>
      <c r="B7" s="14">
        <v>41</v>
      </c>
      <c r="C7" s="14">
        <v>16</v>
      </c>
      <c r="D7" s="14">
        <v>3</v>
      </c>
      <c r="E7" s="14">
        <v>4</v>
      </c>
      <c r="F7" s="14">
        <v>64</v>
      </c>
      <c r="G7" s="15">
        <v>0.10272873194221509</v>
      </c>
    </row>
    <row r="8" spans="1:10" ht="21.4" customHeight="1" x14ac:dyDescent="0.35">
      <c r="A8" s="13" t="s">
        <v>373</v>
      </c>
      <c r="B8" s="14">
        <v>27</v>
      </c>
      <c r="C8" s="14">
        <v>24</v>
      </c>
      <c r="D8" s="14">
        <v>3</v>
      </c>
      <c r="E8" s="14">
        <v>2</v>
      </c>
      <c r="F8" s="14">
        <v>56</v>
      </c>
      <c r="G8" s="15">
        <v>8.98876404494382E-2</v>
      </c>
    </row>
    <row r="9" spans="1:10" ht="21.4" customHeight="1" x14ac:dyDescent="0.35">
      <c r="A9" s="13" t="s">
        <v>374</v>
      </c>
      <c r="B9" s="14">
        <v>23</v>
      </c>
      <c r="C9" s="14">
        <v>10</v>
      </c>
      <c r="D9" s="14">
        <v>3</v>
      </c>
      <c r="E9" s="14">
        <v>1</v>
      </c>
      <c r="F9" s="14">
        <v>37</v>
      </c>
      <c r="G9" s="15">
        <v>5.93900481540931E-2</v>
      </c>
    </row>
    <row r="10" spans="1:10" ht="21.4" customHeight="1" x14ac:dyDescent="0.35">
      <c r="A10" s="13" t="s">
        <v>375</v>
      </c>
      <c r="B10" s="14">
        <v>16</v>
      </c>
      <c r="C10" s="14">
        <v>13</v>
      </c>
      <c r="D10" s="14">
        <v>2</v>
      </c>
      <c r="E10" s="14">
        <v>2</v>
      </c>
      <c r="F10" s="14">
        <v>33</v>
      </c>
      <c r="G10" s="15">
        <v>5.2969502407704656E-2</v>
      </c>
    </row>
    <row r="11" spans="1:10" ht="21.4" customHeight="1" x14ac:dyDescent="0.35">
      <c r="A11" s="13" t="s">
        <v>376</v>
      </c>
      <c r="B11" s="14">
        <v>8</v>
      </c>
      <c r="C11" s="14">
        <v>15</v>
      </c>
      <c r="D11" s="14">
        <v>1</v>
      </c>
      <c r="E11" s="14">
        <v>3</v>
      </c>
      <c r="F11" s="14">
        <v>27</v>
      </c>
      <c r="G11" s="15">
        <v>4.3338683788121987E-2</v>
      </c>
    </row>
    <row r="12" spans="1:10" ht="21.4" customHeight="1" x14ac:dyDescent="0.35">
      <c r="A12" s="13" t="s">
        <v>377</v>
      </c>
      <c r="B12" s="14">
        <v>12</v>
      </c>
      <c r="C12" s="14">
        <v>4</v>
      </c>
      <c r="D12" s="14">
        <v>2</v>
      </c>
      <c r="E12" s="14">
        <v>0</v>
      </c>
      <c r="F12" s="14">
        <v>18</v>
      </c>
      <c r="G12" s="15">
        <v>2.8892455858747994E-2</v>
      </c>
    </row>
    <row r="13" spans="1:10" ht="21.4" customHeight="1" x14ac:dyDescent="0.35">
      <c r="A13" s="13" t="s">
        <v>378</v>
      </c>
      <c r="B13" s="14">
        <v>11</v>
      </c>
      <c r="C13" s="14">
        <v>4</v>
      </c>
      <c r="D13" s="14">
        <v>2</v>
      </c>
      <c r="E13" s="14">
        <v>0</v>
      </c>
      <c r="F13" s="14">
        <v>17</v>
      </c>
      <c r="G13" s="15">
        <v>2.7287319422150885E-2</v>
      </c>
    </row>
    <row r="14" spans="1:10" ht="21.4" customHeight="1" x14ac:dyDescent="0.35">
      <c r="A14" s="13" t="s">
        <v>379</v>
      </c>
      <c r="B14" s="14">
        <v>6</v>
      </c>
      <c r="C14" s="14">
        <v>8</v>
      </c>
      <c r="D14" s="14">
        <v>2</v>
      </c>
      <c r="E14" s="14">
        <v>1</v>
      </c>
      <c r="F14" s="14">
        <v>17</v>
      </c>
      <c r="G14" s="15">
        <v>2.7287319422150885E-2</v>
      </c>
    </row>
    <row r="15" spans="1:10" ht="21.4" customHeight="1" x14ac:dyDescent="0.35">
      <c r="A15" s="13" t="s">
        <v>140</v>
      </c>
      <c r="B15" s="14">
        <v>8</v>
      </c>
      <c r="C15" s="14">
        <v>9</v>
      </c>
      <c r="D15" s="14">
        <v>0</v>
      </c>
      <c r="E15" s="14">
        <v>0</v>
      </c>
      <c r="F15" s="14">
        <v>17</v>
      </c>
      <c r="G15" s="15">
        <v>2.7287319422150885E-2</v>
      </c>
    </row>
    <row r="16" spans="1:10" ht="21.4" customHeight="1" x14ac:dyDescent="0.35">
      <c r="A16" s="13" t="s">
        <v>380</v>
      </c>
      <c r="B16" s="14">
        <v>6</v>
      </c>
      <c r="C16" s="14">
        <v>3</v>
      </c>
      <c r="D16" s="14">
        <v>0</v>
      </c>
      <c r="E16" s="14">
        <v>0</v>
      </c>
      <c r="F16" s="14">
        <v>9</v>
      </c>
      <c r="G16" s="15">
        <v>1.4446227929373997E-2</v>
      </c>
    </row>
    <row r="17" spans="1:10" ht="21.4" customHeight="1" x14ac:dyDescent="0.35">
      <c r="A17" s="13" t="s">
        <v>381</v>
      </c>
      <c r="B17" s="14">
        <v>3</v>
      </c>
      <c r="C17" s="14">
        <v>1</v>
      </c>
      <c r="D17" s="14">
        <v>0</v>
      </c>
      <c r="E17" s="14">
        <v>0</v>
      </c>
      <c r="F17" s="14">
        <v>4</v>
      </c>
      <c r="G17" s="15">
        <v>6.420545746388443E-3</v>
      </c>
    </row>
    <row r="18" spans="1:10" ht="21.4" customHeight="1" x14ac:dyDescent="0.35">
      <c r="A18" s="13" t="s">
        <v>382</v>
      </c>
      <c r="B18" s="14">
        <v>2</v>
      </c>
      <c r="C18" s="14">
        <v>1</v>
      </c>
      <c r="D18" s="14">
        <v>0</v>
      </c>
      <c r="E18" s="14">
        <v>0</v>
      </c>
      <c r="F18" s="14">
        <v>3</v>
      </c>
      <c r="G18" s="23">
        <v>4.815409309791332E-3</v>
      </c>
    </row>
    <row r="19" spans="1:10" ht="21.4" customHeight="1" x14ac:dyDescent="0.35">
      <c r="A19" s="16" t="s">
        <v>35</v>
      </c>
      <c r="B19" s="17">
        <v>299</v>
      </c>
      <c r="C19" s="17">
        <v>264</v>
      </c>
      <c r="D19" s="17">
        <v>35</v>
      </c>
      <c r="E19" s="17">
        <v>25</v>
      </c>
      <c r="F19" s="17">
        <v>623</v>
      </c>
      <c r="G19" s="18">
        <v>1</v>
      </c>
    </row>
    <row r="20" spans="1:10" ht="21.4" customHeight="1" x14ac:dyDescent="0.35"/>
    <row r="21" spans="1:10" ht="21.4" customHeight="1" x14ac:dyDescent="0.35"/>
    <row r="22" spans="1:10" ht="21.4" customHeight="1" x14ac:dyDescent="0.35"/>
    <row r="23" spans="1:10" s="1" customFormat="1" ht="43.5" x14ac:dyDescent="0.35">
      <c r="A23" s="19" t="s">
        <v>383</v>
      </c>
      <c r="B23" s="20" t="s">
        <v>70</v>
      </c>
      <c r="C23" s="20" t="s">
        <v>62</v>
      </c>
      <c r="D23" s="20" t="s">
        <v>69</v>
      </c>
      <c r="E23" s="20" t="s">
        <v>132</v>
      </c>
      <c r="F23" s="42"/>
      <c r="G23" s="42"/>
      <c r="H23" s="31"/>
      <c r="I23" s="42"/>
      <c r="J23" s="42"/>
    </row>
    <row r="24" spans="1:10" ht="21.4" customHeight="1" x14ac:dyDescent="0.35">
      <c r="A24" s="13" t="s">
        <v>138</v>
      </c>
      <c r="B24" s="14">
        <v>23</v>
      </c>
      <c r="C24" s="14">
        <v>27</v>
      </c>
      <c r="D24" s="14">
        <v>50</v>
      </c>
      <c r="E24" s="15">
        <f>D24/299</f>
        <v>0.16722408026755853</v>
      </c>
      <c r="G24" s="26"/>
    </row>
    <row r="25" spans="1:10" ht="21.4" customHeight="1" x14ac:dyDescent="0.35">
      <c r="A25" s="13" t="s">
        <v>68</v>
      </c>
      <c r="B25" s="14">
        <v>27</v>
      </c>
      <c r="C25" s="14">
        <v>17</v>
      </c>
      <c r="D25" s="14">
        <v>44</v>
      </c>
      <c r="E25" s="15">
        <f t="shared" ref="E25:E39" si="0">D25/299</f>
        <v>0.14715719063545152</v>
      </c>
      <c r="G25" s="26"/>
    </row>
    <row r="26" spans="1:10" ht="21.4" customHeight="1" x14ac:dyDescent="0.35">
      <c r="A26" s="13" t="s">
        <v>371</v>
      </c>
      <c r="B26" s="14">
        <v>18</v>
      </c>
      <c r="C26" s="14">
        <v>24</v>
      </c>
      <c r="D26" s="14">
        <v>42</v>
      </c>
      <c r="E26" s="15">
        <f t="shared" si="0"/>
        <v>0.14046822742474915</v>
      </c>
      <c r="G26" s="26"/>
    </row>
    <row r="27" spans="1:10" ht="21.4" customHeight="1" x14ac:dyDescent="0.35">
      <c r="A27" s="13" t="s">
        <v>372</v>
      </c>
      <c r="B27" s="14">
        <v>18</v>
      </c>
      <c r="C27" s="14">
        <v>23</v>
      </c>
      <c r="D27" s="14">
        <v>41</v>
      </c>
      <c r="E27" s="15">
        <f t="shared" si="0"/>
        <v>0.13712374581939799</v>
      </c>
      <c r="G27" s="26"/>
    </row>
    <row r="28" spans="1:10" ht="21.4" customHeight="1" x14ac:dyDescent="0.35">
      <c r="A28" s="13" t="s">
        <v>373</v>
      </c>
      <c r="B28" s="14">
        <v>8</v>
      </c>
      <c r="C28" s="14">
        <v>19</v>
      </c>
      <c r="D28" s="14">
        <v>27</v>
      </c>
      <c r="E28" s="15">
        <f t="shared" si="0"/>
        <v>9.0301003344481601E-2</v>
      </c>
      <c r="G28" s="26"/>
    </row>
    <row r="29" spans="1:10" ht="21.4" customHeight="1" x14ac:dyDescent="0.35">
      <c r="A29" s="13" t="s">
        <v>374</v>
      </c>
      <c r="B29" s="14">
        <v>15</v>
      </c>
      <c r="C29" s="14">
        <v>8</v>
      </c>
      <c r="D29" s="14">
        <v>23</v>
      </c>
      <c r="E29" s="15">
        <f t="shared" si="0"/>
        <v>7.6923076923076927E-2</v>
      </c>
      <c r="G29" s="26"/>
    </row>
    <row r="30" spans="1:10" ht="21.4" customHeight="1" x14ac:dyDescent="0.35">
      <c r="A30" s="13" t="s">
        <v>375</v>
      </c>
      <c r="B30" s="14">
        <v>8</v>
      </c>
      <c r="C30" s="14">
        <v>8</v>
      </c>
      <c r="D30" s="14">
        <v>16</v>
      </c>
      <c r="E30" s="15">
        <f t="shared" si="0"/>
        <v>5.3511705685618728E-2</v>
      </c>
      <c r="G30" s="26"/>
    </row>
    <row r="31" spans="1:10" ht="21.4" customHeight="1" x14ac:dyDescent="0.35">
      <c r="A31" s="13" t="s">
        <v>377</v>
      </c>
      <c r="B31" s="14">
        <v>7</v>
      </c>
      <c r="C31" s="14">
        <v>5</v>
      </c>
      <c r="D31" s="14">
        <v>12</v>
      </c>
      <c r="E31" s="15">
        <f t="shared" si="0"/>
        <v>4.0133779264214048E-2</v>
      </c>
      <c r="G31" s="26"/>
    </row>
    <row r="32" spans="1:10" ht="21.4" customHeight="1" x14ac:dyDescent="0.35">
      <c r="A32" s="13" t="s">
        <v>378</v>
      </c>
      <c r="B32" s="14">
        <v>3</v>
      </c>
      <c r="C32" s="14">
        <v>8</v>
      </c>
      <c r="D32" s="14">
        <v>11</v>
      </c>
      <c r="E32" s="15">
        <f t="shared" si="0"/>
        <v>3.678929765886288E-2</v>
      </c>
      <c r="G32" s="26"/>
    </row>
    <row r="33" spans="1:10" ht="21.4" customHeight="1" x14ac:dyDescent="0.35">
      <c r="A33" s="13" t="s">
        <v>376</v>
      </c>
      <c r="B33" s="14">
        <v>5</v>
      </c>
      <c r="C33" s="14">
        <v>3</v>
      </c>
      <c r="D33" s="14">
        <v>8</v>
      </c>
      <c r="E33" s="15">
        <f t="shared" si="0"/>
        <v>2.6755852842809364E-2</v>
      </c>
      <c r="G33" s="26"/>
    </row>
    <row r="34" spans="1:10" ht="21.4" customHeight="1" x14ac:dyDescent="0.35">
      <c r="A34" s="13" t="s">
        <v>140</v>
      </c>
      <c r="B34" s="14">
        <v>3</v>
      </c>
      <c r="C34" s="14">
        <v>5</v>
      </c>
      <c r="D34" s="14">
        <v>8</v>
      </c>
      <c r="E34" s="15">
        <f t="shared" si="0"/>
        <v>2.6755852842809364E-2</v>
      </c>
      <c r="G34" s="26"/>
    </row>
    <row r="35" spans="1:10" ht="21.4" customHeight="1" x14ac:dyDescent="0.35">
      <c r="A35" s="13" t="s">
        <v>379</v>
      </c>
      <c r="B35" s="14">
        <v>3</v>
      </c>
      <c r="C35" s="14">
        <v>3</v>
      </c>
      <c r="D35" s="14">
        <v>6</v>
      </c>
      <c r="E35" s="15">
        <f t="shared" si="0"/>
        <v>2.0066889632107024E-2</v>
      </c>
      <c r="G35" s="26"/>
    </row>
    <row r="36" spans="1:10" ht="21.4" customHeight="1" x14ac:dyDescent="0.35">
      <c r="A36" s="13" t="s">
        <v>380</v>
      </c>
      <c r="B36" s="14">
        <v>2</v>
      </c>
      <c r="C36" s="14">
        <v>4</v>
      </c>
      <c r="D36" s="14">
        <v>6</v>
      </c>
      <c r="E36" s="15">
        <f t="shared" si="0"/>
        <v>2.0066889632107024E-2</v>
      </c>
      <c r="G36" s="26"/>
    </row>
    <row r="37" spans="1:10" ht="21.4" customHeight="1" x14ac:dyDescent="0.35">
      <c r="A37" s="13" t="s">
        <v>381</v>
      </c>
      <c r="B37" s="14">
        <v>1</v>
      </c>
      <c r="C37" s="14">
        <v>2</v>
      </c>
      <c r="D37" s="14">
        <v>3</v>
      </c>
      <c r="E37" s="15">
        <f t="shared" si="0"/>
        <v>1.0033444816053512E-2</v>
      </c>
      <c r="G37" s="26"/>
    </row>
    <row r="38" spans="1:10" ht="21.4" customHeight="1" x14ac:dyDescent="0.35">
      <c r="A38" s="13" t="s">
        <v>382</v>
      </c>
      <c r="B38" s="14">
        <v>1</v>
      </c>
      <c r="C38" s="14">
        <v>1</v>
      </c>
      <c r="D38" s="14">
        <v>2</v>
      </c>
      <c r="E38" s="15">
        <f t="shared" si="0"/>
        <v>6.688963210702341E-3</v>
      </c>
      <c r="G38" s="26"/>
    </row>
    <row r="39" spans="1:10" ht="21.4" customHeight="1" x14ac:dyDescent="0.35">
      <c r="A39" s="16" t="s">
        <v>35</v>
      </c>
      <c r="B39" s="17">
        <v>142</v>
      </c>
      <c r="C39" s="17">
        <v>157</v>
      </c>
      <c r="D39" s="17">
        <v>299</v>
      </c>
      <c r="E39" s="18">
        <f t="shared" si="0"/>
        <v>1</v>
      </c>
      <c r="G39" s="26"/>
    </row>
    <row r="40" spans="1:10" ht="21.4" customHeight="1" x14ac:dyDescent="0.35"/>
    <row r="41" spans="1:10" ht="21.4" customHeight="1" x14ac:dyDescent="0.35"/>
    <row r="42" spans="1:10" ht="21.4" customHeight="1" x14ac:dyDescent="0.35"/>
    <row r="43" spans="1:10" ht="43.5" customHeight="1" x14ac:dyDescent="0.35">
      <c r="A43" s="19" t="s">
        <v>384</v>
      </c>
      <c r="B43" s="20" t="s">
        <v>150</v>
      </c>
      <c r="C43" s="20" t="s">
        <v>69</v>
      </c>
      <c r="D43" s="20" t="s">
        <v>132</v>
      </c>
      <c r="E43" s="28"/>
      <c r="F43" s="28"/>
      <c r="G43" s="28"/>
      <c r="H43" s="28"/>
      <c r="I43" s="28"/>
      <c r="J43" s="28"/>
    </row>
    <row r="44" spans="1:10" ht="21.4" customHeight="1" x14ac:dyDescent="0.35">
      <c r="A44" s="13" t="s">
        <v>68</v>
      </c>
      <c r="B44" s="14">
        <v>117</v>
      </c>
      <c r="C44" s="14">
        <v>117</v>
      </c>
      <c r="D44" s="15">
        <v>0.44318181818181818</v>
      </c>
      <c r="E44" s="28"/>
      <c r="F44" s="28"/>
      <c r="G44" s="28"/>
      <c r="H44" s="28"/>
      <c r="I44" s="28"/>
      <c r="J44" s="28"/>
    </row>
    <row r="45" spans="1:10" ht="21.4" customHeight="1" x14ac:dyDescent="0.35">
      <c r="A45" s="13" t="s">
        <v>373</v>
      </c>
      <c r="B45" s="14">
        <v>24</v>
      </c>
      <c r="C45" s="14">
        <v>24</v>
      </c>
      <c r="D45" s="15">
        <v>9.0909090909090912E-2</v>
      </c>
      <c r="E45" s="28"/>
      <c r="F45" s="28"/>
      <c r="G45" s="28"/>
      <c r="H45" s="28"/>
      <c r="I45" s="28"/>
      <c r="J45" s="28"/>
    </row>
    <row r="46" spans="1:10" ht="21.4" customHeight="1" x14ac:dyDescent="0.35">
      <c r="A46" s="13" t="s">
        <v>371</v>
      </c>
      <c r="B46" s="14">
        <v>21</v>
      </c>
      <c r="C46" s="14">
        <v>21</v>
      </c>
      <c r="D46" s="15">
        <v>7.9545454545454544E-2</v>
      </c>
      <c r="E46" s="28"/>
      <c r="F46" s="28"/>
      <c r="G46" s="28"/>
      <c r="H46" s="28"/>
      <c r="I46" s="28"/>
      <c r="J46" s="28"/>
    </row>
    <row r="47" spans="1:10" ht="21.4" customHeight="1" x14ac:dyDescent="0.35">
      <c r="A47" s="13" t="s">
        <v>138</v>
      </c>
      <c r="B47" s="14">
        <v>18</v>
      </c>
      <c r="C47" s="14">
        <v>18</v>
      </c>
      <c r="D47" s="15">
        <v>6.8181818181818177E-2</v>
      </c>
      <c r="E47" s="28"/>
      <c r="F47" s="28"/>
      <c r="G47" s="28"/>
      <c r="H47" s="28"/>
      <c r="I47" s="28"/>
      <c r="J47" s="28"/>
    </row>
    <row r="48" spans="1:10" ht="21.4" customHeight="1" x14ac:dyDescent="0.35">
      <c r="A48" s="13" t="s">
        <v>372</v>
      </c>
      <c r="B48" s="14">
        <v>16</v>
      </c>
      <c r="C48" s="14">
        <v>16</v>
      </c>
      <c r="D48" s="15">
        <v>6.0606060606060608E-2</v>
      </c>
      <c r="E48" s="28"/>
      <c r="F48" s="28"/>
      <c r="G48" s="28"/>
      <c r="H48" s="28"/>
      <c r="I48" s="28"/>
      <c r="J48" s="28"/>
    </row>
    <row r="49" spans="1:10" ht="21.4" customHeight="1" x14ac:dyDescent="0.35">
      <c r="A49" s="13" t="s">
        <v>376</v>
      </c>
      <c r="B49" s="14">
        <v>15</v>
      </c>
      <c r="C49" s="14">
        <v>15</v>
      </c>
      <c r="D49" s="15">
        <v>5.6818181818181816E-2</v>
      </c>
      <c r="E49" s="28"/>
      <c r="F49" s="28"/>
      <c r="G49" s="28"/>
      <c r="H49" s="28"/>
      <c r="I49" s="28"/>
      <c r="J49" s="28"/>
    </row>
    <row r="50" spans="1:10" ht="21.4" customHeight="1" x14ac:dyDescent="0.35">
      <c r="A50" s="13" t="s">
        <v>375</v>
      </c>
      <c r="B50" s="14">
        <v>13</v>
      </c>
      <c r="C50" s="14">
        <v>13</v>
      </c>
      <c r="D50" s="15">
        <v>4.924242424242424E-2</v>
      </c>
      <c r="E50" s="28"/>
      <c r="F50" s="28"/>
      <c r="G50" s="28"/>
      <c r="H50" s="28"/>
      <c r="I50" s="28"/>
      <c r="J50" s="28"/>
    </row>
    <row r="51" spans="1:10" ht="21.4" customHeight="1" x14ac:dyDescent="0.35">
      <c r="A51" s="13" t="s">
        <v>374</v>
      </c>
      <c r="B51" s="14">
        <v>10</v>
      </c>
      <c r="C51" s="14">
        <v>10</v>
      </c>
      <c r="D51" s="15">
        <v>3.787878787878788E-2</v>
      </c>
      <c r="E51" s="28"/>
      <c r="F51" s="28"/>
      <c r="G51" s="28"/>
      <c r="H51" s="28"/>
      <c r="I51" s="28"/>
      <c r="J51" s="28"/>
    </row>
    <row r="52" spans="1:10" ht="21.4" customHeight="1" x14ac:dyDescent="0.35">
      <c r="A52" s="13" t="s">
        <v>140</v>
      </c>
      <c r="B52" s="14">
        <v>9</v>
      </c>
      <c r="C52" s="14">
        <v>9</v>
      </c>
      <c r="D52" s="15">
        <v>3.4090909090909088E-2</v>
      </c>
      <c r="E52" s="28"/>
      <c r="F52" s="28"/>
      <c r="G52" s="28"/>
      <c r="H52" s="28"/>
      <c r="I52" s="28"/>
      <c r="J52" s="28"/>
    </row>
    <row r="53" spans="1:10" ht="21.4" customHeight="1" x14ac:dyDescent="0.35">
      <c r="A53" s="13" t="s">
        <v>379</v>
      </c>
      <c r="B53" s="14">
        <v>8</v>
      </c>
      <c r="C53" s="14">
        <v>8</v>
      </c>
      <c r="D53" s="15">
        <v>3.0303030303030304E-2</v>
      </c>
      <c r="E53" s="28"/>
      <c r="F53" s="28"/>
      <c r="G53" s="28"/>
      <c r="H53" s="28"/>
      <c r="I53" s="28"/>
      <c r="J53" s="28"/>
    </row>
    <row r="54" spans="1:10" ht="21.4" customHeight="1" x14ac:dyDescent="0.35">
      <c r="A54" s="13" t="s">
        <v>377</v>
      </c>
      <c r="B54" s="14">
        <v>4</v>
      </c>
      <c r="C54" s="14">
        <v>4</v>
      </c>
      <c r="D54" s="15">
        <v>1.5151515151515152E-2</v>
      </c>
      <c r="E54" s="28"/>
      <c r="F54" s="28"/>
      <c r="G54" s="28"/>
      <c r="H54" s="28"/>
      <c r="I54" s="28"/>
      <c r="J54" s="28"/>
    </row>
    <row r="55" spans="1:10" ht="21.4" customHeight="1" x14ac:dyDescent="0.35">
      <c r="A55" s="13" t="s">
        <v>378</v>
      </c>
      <c r="B55" s="14">
        <v>4</v>
      </c>
      <c r="C55" s="14">
        <v>4</v>
      </c>
      <c r="D55" s="15">
        <v>1.5151515151515152E-2</v>
      </c>
      <c r="E55" s="28"/>
      <c r="F55" s="28"/>
      <c r="G55" s="28"/>
      <c r="H55" s="28"/>
      <c r="I55" s="28"/>
      <c r="J55" s="28"/>
    </row>
    <row r="56" spans="1:10" ht="21.4" customHeight="1" x14ac:dyDescent="0.35">
      <c r="A56" s="13" t="s">
        <v>380</v>
      </c>
      <c r="B56" s="14">
        <v>3</v>
      </c>
      <c r="C56" s="14">
        <v>3</v>
      </c>
      <c r="D56" s="15">
        <v>1.1363636363636364E-2</v>
      </c>
      <c r="E56" s="28"/>
      <c r="F56" s="28"/>
      <c r="G56" s="28"/>
      <c r="H56" s="28"/>
      <c r="I56" s="28"/>
      <c r="J56" s="28"/>
    </row>
    <row r="57" spans="1:10" ht="21.4" customHeight="1" x14ac:dyDescent="0.35">
      <c r="A57" s="13" t="s">
        <v>381</v>
      </c>
      <c r="B57" s="14">
        <v>1</v>
      </c>
      <c r="C57" s="14">
        <v>1</v>
      </c>
      <c r="D57" s="23">
        <v>3.787878787878788E-3</v>
      </c>
      <c r="E57" s="28"/>
      <c r="F57" s="28"/>
      <c r="G57" s="28"/>
      <c r="H57" s="28"/>
      <c r="I57" s="28"/>
      <c r="J57" s="28"/>
    </row>
    <row r="58" spans="1:10" ht="21.4" customHeight="1" x14ac:dyDescent="0.35">
      <c r="A58" s="13" t="s">
        <v>382</v>
      </c>
      <c r="B58" s="14">
        <v>1</v>
      </c>
      <c r="C58" s="14">
        <v>1</v>
      </c>
      <c r="D58" s="23">
        <v>3.787878787878788E-3</v>
      </c>
      <c r="E58" s="28"/>
      <c r="F58" s="28"/>
      <c r="G58" s="28"/>
      <c r="H58" s="28"/>
      <c r="I58" s="28"/>
      <c r="J58" s="28"/>
    </row>
    <row r="59" spans="1:10" ht="21.4" customHeight="1" x14ac:dyDescent="0.35">
      <c r="A59" s="16" t="s">
        <v>35</v>
      </c>
      <c r="B59" s="17">
        <v>264</v>
      </c>
      <c r="C59" s="17">
        <v>264</v>
      </c>
      <c r="D59" s="18">
        <v>1</v>
      </c>
      <c r="E59" s="28"/>
      <c r="F59" s="28"/>
      <c r="G59" s="28"/>
      <c r="H59" s="28"/>
      <c r="I59" s="28"/>
      <c r="J59" s="28"/>
    </row>
    <row r="60" spans="1:10" ht="21.4" customHeight="1" x14ac:dyDescent="0.35"/>
    <row r="61" spans="1:10" ht="21.4" customHeight="1" x14ac:dyDescent="0.35"/>
    <row r="62" spans="1:10" ht="21.4" customHeight="1" x14ac:dyDescent="0.35"/>
    <row r="63" spans="1:10" ht="29" x14ac:dyDescent="0.35">
      <c r="A63" s="19" t="s">
        <v>385</v>
      </c>
      <c r="B63" s="20" t="s">
        <v>198</v>
      </c>
      <c r="C63" s="20" t="s">
        <v>386</v>
      </c>
      <c r="D63" s="20" t="s">
        <v>387</v>
      </c>
      <c r="E63" s="20" t="s">
        <v>68</v>
      </c>
      <c r="F63" s="20" t="s">
        <v>69</v>
      </c>
      <c r="G63" s="20" t="s">
        <v>132</v>
      </c>
      <c r="H63" s="28"/>
      <c r="I63" s="28"/>
      <c r="J63" s="28"/>
    </row>
    <row r="64" spans="1:10" ht="21.4" customHeight="1" x14ac:dyDescent="0.35">
      <c r="A64" s="13" t="s">
        <v>68</v>
      </c>
      <c r="B64" s="14">
        <v>4</v>
      </c>
      <c r="C64" s="14">
        <v>1</v>
      </c>
      <c r="D64" s="14">
        <v>2</v>
      </c>
      <c r="E64" s="14">
        <v>5</v>
      </c>
      <c r="F64" s="14">
        <f t="shared" ref="F64:F75" si="1">SUM(B64:E64)</f>
        <v>12</v>
      </c>
      <c r="G64" s="15">
        <v>0.34285714285714286</v>
      </c>
      <c r="H64" s="28"/>
      <c r="I64" s="28"/>
      <c r="J64" s="28"/>
    </row>
    <row r="65" spans="1:10" ht="21.4" customHeight="1" x14ac:dyDescent="0.35">
      <c r="A65" s="13" t="s">
        <v>138</v>
      </c>
      <c r="B65" s="14">
        <v>1</v>
      </c>
      <c r="C65" s="14">
        <v>0</v>
      </c>
      <c r="D65" s="14">
        <v>0</v>
      </c>
      <c r="E65" s="14">
        <v>2</v>
      </c>
      <c r="F65" s="14">
        <f t="shared" si="1"/>
        <v>3</v>
      </c>
      <c r="G65" s="15">
        <v>8.5714285714285715E-2</v>
      </c>
      <c r="H65" s="28"/>
      <c r="I65" s="28"/>
      <c r="J65" s="28"/>
    </row>
    <row r="66" spans="1:10" ht="21.4" customHeight="1" x14ac:dyDescent="0.35">
      <c r="A66" s="13" t="s">
        <v>372</v>
      </c>
      <c r="B66" s="14">
        <v>3</v>
      </c>
      <c r="C66" s="14">
        <v>0</v>
      </c>
      <c r="D66" s="14">
        <v>0</v>
      </c>
      <c r="E66" s="14">
        <v>0</v>
      </c>
      <c r="F66" s="14">
        <f t="shared" si="1"/>
        <v>3</v>
      </c>
      <c r="G66" s="15">
        <v>8.5714285714285715E-2</v>
      </c>
      <c r="H66" s="28"/>
      <c r="I66" s="28"/>
      <c r="J66" s="28"/>
    </row>
    <row r="67" spans="1:10" ht="21.4" customHeight="1" x14ac:dyDescent="0.35">
      <c r="A67" s="13" t="s">
        <v>373</v>
      </c>
      <c r="B67" s="14">
        <v>1</v>
      </c>
      <c r="C67" s="14">
        <v>0</v>
      </c>
      <c r="D67" s="14">
        <v>0</v>
      </c>
      <c r="E67" s="14">
        <v>2</v>
      </c>
      <c r="F67" s="14">
        <f t="shared" si="1"/>
        <v>3</v>
      </c>
      <c r="G67" s="15">
        <v>8.5714285714285715E-2</v>
      </c>
      <c r="H67" s="28"/>
      <c r="I67" s="28"/>
      <c r="J67" s="28"/>
    </row>
    <row r="68" spans="1:10" ht="21.4" customHeight="1" x14ac:dyDescent="0.35">
      <c r="A68" s="13" t="s">
        <v>374</v>
      </c>
      <c r="B68" s="14">
        <v>2</v>
      </c>
      <c r="C68" s="14">
        <v>0</v>
      </c>
      <c r="D68" s="14">
        <v>0</v>
      </c>
      <c r="E68" s="14">
        <v>1</v>
      </c>
      <c r="F68" s="14">
        <f t="shared" si="1"/>
        <v>3</v>
      </c>
      <c r="G68" s="15">
        <v>8.5714285714285715E-2</v>
      </c>
      <c r="H68" s="28"/>
      <c r="I68" s="28"/>
      <c r="J68" s="28"/>
    </row>
    <row r="69" spans="1:10" ht="21.4" customHeight="1" x14ac:dyDescent="0.35">
      <c r="A69" s="13" t="s">
        <v>371</v>
      </c>
      <c r="B69" s="14">
        <v>0</v>
      </c>
      <c r="C69" s="14">
        <v>1</v>
      </c>
      <c r="D69" s="14">
        <v>0</v>
      </c>
      <c r="E69" s="14">
        <v>1</v>
      </c>
      <c r="F69" s="14">
        <f t="shared" si="1"/>
        <v>2</v>
      </c>
      <c r="G69" s="15">
        <v>5.7142857142857141E-2</v>
      </c>
      <c r="H69" s="28"/>
      <c r="I69" s="28"/>
      <c r="J69" s="28"/>
    </row>
    <row r="70" spans="1:10" ht="21.4" customHeight="1" x14ac:dyDescent="0.35">
      <c r="A70" s="13" t="s">
        <v>375</v>
      </c>
      <c r="B70" s="14">
        <v>1</v>
      </c>
      <c r="C70" s="14">
        <v>0</v>
      </c>
      <c r="D70" s="14">
        <v>0</v>
      </c>
      <c r="E70" s="14">
        <v>1</v>
      </c>
      <c r="F70" s="14">
        <f t="shared" si="1"/>
        <v>2</v>
      </c>
      <c r="G70" s="15">
        <v>5.7142857142857141E-2</v>
      </c>
      <c r="H70" s="28"/>
      <c r="I70" s="28"/>
      <c r="J70" s="28"/>
    </row>
    <row r="71" spans="1:10" ht="21.4" customHeight="1" x14ac:dyDescent="0.35">
      <c r="A71" s="13" t="s">
        <v>377</v>
      </c>
      <c r="B71" s="14">
        <v>0</v>
      </c>
      <c r="C71" s="14">
        <v>1</v>
      </c>
      <c r="D71" s="14">
        <v>1</v>
      </c>
      <c r="E71" s="14">
        <v>0</v>
      </c>
      <c r="F71" s="14">
        <f t="shared" si="1"/>
        <v>2</v>
      </c>
      <c r="G71" s="15">
        <v>5.7142857142857141E-2</v>
      </c>
      <c r="H71" s="28"/>
      <c r="I71" s="28"/>
      <c r="J71" s="28"/>
    </row>
    <row r="72" spans="1:10" ht="21.4" customHeight="1" x14ac:dyDescent="0.35">
      <c r="A72" s="13" t="s">
        <v>378</v>
      </c>
      <c r="B72" s="14">
        <v>0</v>
      </c>
      <c r="C72" s="14">
        <v>0</v>
      </c>
      <c r="D72" s="14">
        <v>0</v>
      </c>
      <c r="E72" s="14">
        <v>2</v>
      </c>
      <c r="F72" s="14">
        <f t="shared" si="1"/>
        <v>2</v>
      </c>
      <c r="G72" s="15">
        <v>5.7142857142857141E-2</v>
      </c>
      <c r="H72" s="28"/>
      <c r="I72" s="28"/>
      <c r="J72" s="28"/>
    </row>
    <row r="73" spans="1:10" ht="21.4" customHeight="1" x14ac:dyDescent="0.35">
      <c r="A73" s="13" t="s">
        <v>379</v>
      </c>
      <c r="B73" s="14">
        <v>1</v>
      </c>
      <c r="C73" s="14">
        <v>0</v>
      </c>
      <c r="D73" s="14">
        <v>0</v>
      </c>
      <c r="E73" s="14">
        <v>1</v>
      </c>
      <c r="F73" s="14">
        <f t="shared" si="1"/>
        <v>2</v>
      </c>
      <c r="G73" s="15">
        <v>5.7142857142857141E-2</v>
      </c>
      <c r="H73" s="28"/>
      <c r="I73" s="28"/>
      <c r="J73" s="28"/>
    </row>
    <row r="74" spans="1:10" ht="21.4" customHeight="1" x14ac:dyDescent="0.35">
      <c r="A74" s="13" t="s">
        <v>376</v>
      </c>
      <c r="B74" s="14">
        <v>0</v>
      </c>
      <c r="C74" s="14">
        <v>0</v>
      </c>
      <c r="D74" s="14">
        <v>1</v>
      </c>
      <c r="E74" s="14">
        <v>0</v>
      </c>
      <c r="F74" s="14">
        <f t="shared" si="1"/>
        <v>1</v>
      </c>
      <c r="G74" s="15">
        <v>2.8571428571428571E-2</v>
      </c>
      <c r="H74" s="28"/>
      <c r="I74" s="28"/>
      <c r="J74" s="28"/>
    </row>
    <row r="75" spans="1:10" ht="21.4" customHeight="1" x14ac:dyDescent="0.35">
      <c r="A75" s="16" t="s">
        <v>35</v>
      </c>
      <c r="B75" s="17">
        <v>13</v>
      </c>
      <c r="C75" s="17">
        <v>3</v>
      </c>
      <c r="D75" s="17">
        <v>4</v>
      </c>
      <c r="E75" s="17">
        <v>15</v>
      </c>
      <c r="F75" s="17">
        <f t="shared" si="1"/>
        <v>35</v>
      </c>
      <c r="G75" s="18">
        <v>1</v>
      </c>
      <c r="H75" s="28"/>
      <c r="I75" s="28"/>
      <c r="J75" s="28"/>
    </row>
    <row r="76" spans="1:10" ht="21.4" customHeight="1" x14ac:dyDescent="0.35"/>
    <row r="77" spans="1:10" ht="21.4" customHeight="1" x14ac:dyDescent="0.35"/>
    <row r="78" spans="1:10" ht="29" x14ac:dyDescent="0.35">
      <c r="A78" s="19" t="s">
        <v>388</v>
      </c>
      <c r="B78" s="20" t="s">
        <v>212</v>
      </c>
      <c r="C78" s="20" t="s">
        <v>69</v>
      </c>
      <c r="D78" s="20" t="s">
        <v>132</v>
      </c>
      <c r="E78" s="28"/>
      <c r="F78" s="28"/>
      <c r="G78" s="28"/>
      <c r="H78" s="28"/>
      <c r="I78" s="28"/>
      <c r="J78" s="28"/>
    </row>
    <row r="79" spans="1:10" ht="21.4" customHeight="1" x14ac:dyDescent="0.35">
      <c r="A79" s="13" t="s">
        <v>68</v>
      </c>
      <c r="B79" s="14">
        <v>9</v>
      </c>
      <c r="C79" s="14">
        <v>9</v>
      </c>
      <c r="D79" s="15">
        <v>0.36</v>
      </c>
      <c r="E79" s="28"/>
      <c r="F79" s="28"/>
      <c r="G79" s="28"/>
      <c r="H79" s="28"/>
      <c r="I79" s="28"/>
      <c r="J79" s="28"/>
    </row>
    <row r="80" spans="1:10" ht="21.4" customHeight="1" x14ac:dyDescent="0.35">
      <c r="A80" s="13" t="s">
        <v>372</v>
      </c>
      <c r="B80" s="14">
        <v>4</v>
      </c>
      <c r="C80" s="14">
        <v>4</v>
      </c>
      <c r="D80" s="15">
        <v>0.16</v>
      </c>
      <c r="E80" s="28"/>
      <c r="F80" s="28"/>
      <c r="G80" s="28"/>
      <c r="H80" s="28"/>
      <c r="I80" s="28"/>
      <c r="J80" s="28"/>
    </row>
    <row r="81" spans="1:10" ht="21.4" customHeight="1" x14ac:dyDescent="0.35">
      <c r="A81" s="13" t="s">
        <v>376</v>
      </c>
      <c r="B81" s="14">
        <v>3</v>
      </c>
      <c r="C81" s="14">
        <v>3</v>
      </c>
      <c r="D81" s="15">
        <v>0.12</v>
      </c>
      <c r="E81" s="28"/>
      <c r="F81" s="28"/>
      <c r="G81" s="28"/>
      <c r="H81" s="28"/>
      <c r="I81" s="28"/>
      <c r="J81" s="28"/>
    </row>
    <row r="82" spans="1:10" ht="21.4" customHeight="1" x14ac:dyDescent="0.35">
      <c r="A82" s="13" t="s">
        <v>138</v>
      </c>
      <c r="B82" s="14">
        <v>2</v>
      </c>
      <c r="C82" s="14">
        <v>2</v>
      </c>
      <c r="D82" s="15">
        <v>0.08</v>
      </c>
      <c r="E82" s="28"/>
      <c r="F82" s="28"/>
      <c r="G82" s="28"/>
      <c r="H82" s="28"/>
      <c r="I82" s="28"/>
      <c r="J82" s="28"/>
    </row>
    <row r="83" spans="1:10" ht="21.4" customHeight="1" x14ac:dyDescent="0.35">
      <c r="A83" s="13" t="s">
        <v>373</v>
      </c>
      <c r="B83" s="14">
        <v>2</v>
      </c>
      <c r="C83" s="14">
        <v>2</v>
      </c>
      <c r="D83" s="15">
        <v>0.08</v>
      </c>
      <c r="E83" s="28"/>
      <c r="F83" s="28"/>
      <c r="G83" s="28"/>
      <c r="H83" s="28"/>
      <c r="I83" s="28"/>
      <c r="J83" s="28"/>
    </row>
    <row r="84" spans="1:10" ht="21.4" customHeight="1" x14ac:dyDescent="0.35">
      <c r="A84" s="13" t="s">
        <v>375</v>
      </c>
      <c r="B84" s="14">
        <v>2</v>
      </c>
      <c r="C84" s="14">
        <v>2</v>
      </c>
      <c r="D84" s="15">
        <v>0.08</v>
      </c>
      <c r="E84" s="28"/>
      <c r="F84" s="28"/>
      <c r="G84" s="28"/>
      <c r="H84" s="28"/>
      <c r="I84" s="28"/>
      <c r="J84" s="28"/>
    </row>
    <row r="85" spans="1:10" ht="21.4" customHeight="1" x14ac:dyDescent="0.35">
      <c r="A85" s="13" t="s">
        <v>371</v>
      </c>
      <c r="B85" s="14">
        <v>1</v>
      </c>
      <c r="C85" s="14">
        <v>1</v>
      </c>
      <c r="D85" s="15">
        <v>0.04</v>
      </c>
      <c r="E85" s="28"/>
      <c r="F85" s="28"/>
      <c r="G85" s="28"/>
      <c r="H85" s="28"/>
      <c r="I85" s="28"/>
      <c r="J85" s="28"/>
    </row>
    <row r="86" spans="1:10" ht="21.4" customHeight="1" x14ac:dyDescent="0.35">
      <c r="A86" s="13" t="s">
        <v>374</v>
      </c>
      <c r="B86" s="14">
        <v>1</v>
      </c>
      <c r="C86" s="14">
        <v>1</v>
      </c>
      <c r="D86" s="15">
        <v>0.04</v>
      </c>
      <c r="E86" s="28"/>
      <c r="F86" s="28"/>
      <c r="G86" s="28"/>
      <c r="H86" s="28"/>
      <c r="I86" s="28"/>
      <c r="J86" s="28"/>
    </row>
    <row r="87" spans="1:10" ht="21.4" customHeight="1" x14ac:dyDescent="0.35">
      <c r="A87" s="13" t="s">
        <v>379</v>
      </c>
      <c r="B87" s="14">
        <v>1</v>
      </c>
      <c r="C87" s="14">
        <v>1</v>
      </c>
      <c r="D87" s="15">
        <v>0.04</v>
      </c>
      <c r="E87" s="28"/>
      <c r="F87" s="28"/>
      <c r="G87" s="28"/>
      <c r="H87" s="28"/>
      <c r="I87" s="28"/>
      <c r="J87" s="28"/>
    </row>
    <row r="88" spans="1:10" ht="21.4" customHeight="1" x14ac:dyDescent="0.35">
      <c r="A88" s="16" t="s">
        <v>35</v>
      </c>
      <c r="B88" s="17">
        <v>25</v>
      </c>
      <c r="C88" s="17">
        <v>25</v>
      </c>
      <c r="D88" s="18">
        <v>1</v>
      </c>
      <c r="E88" s="28"/>
      <c r="F88" s="28"/>
      <c r="G88" s="28"/>
      <c r="H88" s="28"/>
      <c r="I88" s="28"/>
      <c r="J88" s="28"/>
    </row>
    <row r="89" spans="1:10" ht="21.4" customHeight="1" x14ac:dyDescent="0.35"/>
    <row r="90" spans="1:10" ht="21.65" customHeight="1" x14ac:dyDescent="0.35"/>
  </sheetData>
  <pageMargins left="0.70866141732283472" right="0.70866141732283472" top="0.74803149606299213" bottom="0.74803149606299213" header="0.31496062992125984" footer="0.31496062992125984"/>
  <pageSetup paperSize="9" fitToHeight="0" orientation="landscape" r:id="rId1"/>
  <rowBreaks count="2" manualBreakCount="2">
    <brk id="62"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A27"/>
  <sheetViews>
    <sheetView showGridLines="0" workbookViewId="0"/>
  </sheetViews>
  <sheetFormatPr defaultColWidth="8.7265625" defaultRowHeight="21.65" customHeight="1" zeroHeight="1" x14ac:dyDescent="0.35"/>
  <cols>
    <col min="1" max="1" width="98" style="37" customWidth="1"/>
  </cols>
  <sheetData>
    <row r="1" spans="1:1" ht="21.65" customHeight="1" x14ac:dyDescent="0.35">
      <c r="A1" s="47" t="s">
        <v>2</v>
      </c>
    </row>
    <row r="2" spans="1:1" ht="21.65" customHeight="1" x14ac:dyDescent="0.35"/>
    <row r="3" spans="1:1" ht="21.65" customHeight="1" x14ac:dyDescent="0.35">
      <c r="A3" s="44" t="s">
        <v>3</v>
      </c>
    </row>
    <row r="4" spans="1:1" ht="35.25" customHeight="1" x14ac:dyDescent="0.35">
      <c r="A4" s="48" t="s">
        <v>4</v>
      </c>
    </row>
    <row r="5" spans="1:1" ht="18.75" customHeight="1" x14ac:dyDescent="0.35">
      <c r="A5" s="48" t="s">
        <v>5</v>
      </c>
    </row>
    <row r="6" spans="1:1" ht="33" customHeight="1" x14ac:dyDescent="0.35">
      <c r="A6" s="48" t="s">
        <v>6</v>
      </c>
    </row>
    <row r="7" spans="1:1" ht="18" customHeight="1" x14ac:dyDescent="0.35">
      <c r="A7" s="48" t="s">
        <v>7</v>
      </c>
    </row>
    <row r="8" spans="1:1" ht="32.25" customHeight="1" x14ac:dyDescent="0.35">
      <c r="A8" s="48" t="s">
        <v>8</v>
      </c>
    </row>
    <row r="9" spans="1:1" ht="33" customHeight="1" x14ac:dyDescent="0.35">
      <c r="A9" s="48" t="s">
        <v>9</v>
      </c>
    </row>
    <row r="10" spans="1:1" ht="34.5" customHeight="1" x14ac:dyDescent="0.35">
      <c r="A10" s="48" t="s">
        <v>10</v>
      </c>
    </row>
    <row r="11" spans="1:1" ht="34.5" customHeight="1" x14ac:dyDescent="0.35">
      <c r="A11" s="48" t="s">
        <v>11</v>
      </c>
    </row>
    <row r="12" spans="1:1" ht="62.25" customHeight="1" x14ac:dyDescent="0.35">
      <c r="A12" s="49" t="s">
        <v>12</v>
      </c>
    </row>
    <row r="13" spans="1:1" ht="18.75" customHeight="1" x14ac:dyDescent="0.35">
      <c r="A13" s="48" t="s">
        <v>13</v>
      </c>
    </row>
    <row r="14" spans="1:1" ht="29" x14ac:dyDescent="0.35">
      <c r="A14" s="48" t="s">
        <v>14</v>
      </c>
    </row>
    <row r="15" spans="1:1" ht="51.75" customHeight="1" x14ac:dyDescent="0.35">
      <c r="A15" s="48" t="s">
        <v>15</v>
      </c>
    </row>
    <row r="16" spans="1:1" ht="48.75" customHeight="1" x14ac:dyDescent="0.35">
      <c r="A16" s="48" t="s">
        <v>16</v>
      </c>
    </row>
    <row r="17" spans="1:1" ht="93.75" customHeight="1" x14ac:dyDescent="0.35">
      <c r="A17" s="48" t="s">
        <v>17</v>
      </c>
    </row>
    <row r="18" spans="1:1" ht="34.5" customHeight="1" x14ac:dyDescent="0.35">
      <c r="A18" s="48" t="s">
        <v>18</v>
      </c>
    </row>
    <row r="19" spans="1:1" ht="14.5" x14ac:dyDescent="0.35">
      <c r="A19" s="48" t="s">
        <v>19</v>
      </c>
    </row>
    <row r="20" spans="1:1" ht="48.75" customHeight="1" x14ac:dyDescent="0.35">
      <c r="A20" s="48" t="s">
        <v>20</v>
      </c>
    </row>
    <row r="21" spans="1:1" ht="101.5" x14ac:dyDescent="0.35">
      <c r="A21" s="50" t="s">
        <v>21</v>
      </c>
    </row>
    <row r="22" spans="1:1" ht="36" customHeight="1" x14ac:dyDescent="0.35">
      <c r="A22" s="48" t="s">
        <v>22</v>
      </c>
    </row>
    <row r="23" spans="1:1" ht="33" customHeight="1" x14ac:dyDescent="0.35">
      <c r="A23" s="48" t="s">
        <v>23</v>
      </c>
    </row>
    <row r="24" spans="1:1" ht="41.25" customHeight="1" x14ac:dyDescent="0.35">
      <c r="A24" s="48" t="s">
        <v>24</v>
      </c>
    </row>
    <row r="25" spans="1:1" ht="29" x14ac:dyDescent="0.35">
      <c r="A25" s="49" t="s">
        <v>25</v>
      </c>
    </row>
    <row r="26" spans="1:1" ht="21.65" customHeight="1" x14ac:dyDescent="0.35"/>
    <row r="27" spans="1:1" ht="21.65" customHeight="1" x14ac:dyDescent="0.35"/>
  </sheetData>
  <sortState ref="A4:A21">
    <sortCondition ref="A4:A21"/>
  </sortState>
  <pageMargins left="0.70866141732283472" right="0.70866141732283472" top="0.74803149606299213" bottom="0.74803149606299213"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C11D"/>
    <pageSetUpPr fitToPage="1"/>
  </sheetPr>
  <dimension ref="A1:C39"/>
  <sheetViews>
    <sheetView showGridLines="0" workbookViewId="0"/>
  </sheetViews>
  <sheetFormatPr defaultRowHeight="21.65" customHeight="1" zeroHeight="1" x14ac:dyDescent="0.35"/>
  <cols>
    <col min="1" max="1" width="47.26953125" style="28" bestFit="1" customWidth="1"/>
    <col min="2" max="2" width="14.7265625" style="26" customWidth="1"/>
    <col min="3" max="3" width="14.7265625" style="27" customWidth="1"/>
  </cols>
  <sheetData>
    <row r="1" spans="1:3" ht="26" x14ac:dyDescent="0.35">
      <c r="A1" s="25" t="s">
        <v>26</v>
      </c>
    </row>
    <row r="2" spans="1:3" ht="21.4" customHeight="1" x14ac:dyDescent="0.35"/>
    <row r="3" spans="1:3" ht="29" x14ac:dyDescent="0.35">
      <c r="A3" s="11" t="s">
        <v>27</v>
      </c>
      <c r="B3" s="20" t="s">
        <v>28</v>
      </c>
      <c r="C3" s="20" t="s">
        <v>29</v>
      </c>
    </row>
    <row r="4" spans="1:3" ht="21.4" customHeight="1" x14ac:dyDescent="0.35">
      <c r="A4" s="29" t="s">
        <v>30</v>
      </c>
      <c r="B4" s="14">
        <v>174</v>
      </c>
      <c r="C4" s="15">
        <f>B4/1429</f>
        <v>0.12176347095871239</v>
      </c>
    </row>
    <row r="5" spans="1:3" ht="21.4" customHeight="1" x14ac:dyDescent="0.35">
      <c r="A5" s="29" t="s">
        <v>31</v>
      </c>
      <c r="B5" s="14">
        <v>578</v>
      </c>
      <c r="C5" s="15">
        <f t="shared" ref="C5:C37" si="0">B5/1429</f>
        <v>0.40447865640307906</v>
      </c>
    </row>
    <row r="6" spans="1:3" ht="21.4" customHeight="1" x14ac:dyDescent="0.35">
      <c r="A6" s="29" t="s">
        <v>32</v>
      </c>
      <c r="B6" s="14">
        <v>539</v>
      </c>
      <c r="C6" s="15">
        <f t="shared" si="0"/>
        <v>0.37718684394681595</v>
      </c>
    </row>
    <row r="7" spans="1:3" ht="21.4" customHeight="1" x14ac:dyDescent="0.35">
      <c r="A7" s="29" t="s">
        <v>33</v>
      </c>
      <c r="B7" s="14">
        <v>76</v>
      </c>
      <c r="C7" s="15">
        <f t="shared" si="0"/>
        <v>5.3184044786564029E-2</v>
      </c>
    </row>
    <row r="8" spans="1:3" ht="21.4" customHeight="1" x14ac:dyDescent="0.35">
      <c r="A8" s="29" t="s">
        <v>34</v>
      </c>
      <c r="B8" s="14">
        <v>62</v>
      </c>
      <c r="C8" s="15">
        <f t="shared" si="0"/>
        <v>4.3386983904828549E-2</v>
      </c>
    </row>
    <row r="9" spans="1:3" ht="21.4" customHeight="1" x14ac:dyDescent="0.35">
      <c r="A9" s="30" t="s">
        <v>35</v>
      </c>
      <c r="B9" s="17">
        <v>1429</v>
      </c>
      <c r="C9" s="18">
        <f t="shared" si="0"/>
        <v>1</v>
      </c>
    </row>
    <row r="10" spans="1:3" ht="21.4" customHeight="1" x14ac:dyDescent="0.35"/>
    <row r="11" spans="1:3" ht="21.4" customHeight="1" x14ac:dyDescent="0.35"/>
    <row r="12" spans="1:3" ht="29" x14ac:dyDescent="0.35">
      <c r="A12" s="11" t="s">
        <v>36</v>
      </c>
      <c r="B12" s="20" t="s">
        <v>28</v>
      </c>
      <c r="C12" s="20" t="s">
        <v>29</v>
      </c>
    </row>
    <row r="13" spans="1:3" ht="21.4" customHeight="1" x14ac:dyDescent="0.35">
      <c r="A13" s="29" t="s">
        <v>37</v>
      </c>
      <c r="B13" s="14">
        <v>174</v>
      </c>
      <c r="C13" s="15">
        <f t="shared" si="0"/>
        <v>0.12176347095871239</v>
      </c>
    </row>
    <row r="14" spans="1:3" ht="21.4" customHeight="1" x14ac:dyDescent="0.35">
      <c r="A14" s="29" t="s">
        <v>38</v>
      </c>
      <c r="B14" s="14">
        <v>272</v>
      </c>
      <c r="C14" s="15">
        <f t="shared" si="0"/>
        <v>0.19034289713086075</v>
      </c>
    </row>
    <row r="15" spans="1:3" ht="21.4" customHeight="1" x14ac:dyDescent="0.35">
      <c r="A15" s="29" t="s">
        <v>39</v>
      </c>
      <c r="B15" s="14">
        <v>306</v>
      </c>
      <c r="C15" s="15">
        <f t="shared" si="0"/>
        <v>0.21413575927221834</v>
      </c>
    </row>
    <row r="16" spans="1:3" ht="21.4" customHeight="1" x14ac:dyDescent="0.35">
      <c r="A16" s="29" t="s">
        <v>40</v>
      </c>
      <c r="B16" s="14">
        <v>539</v>
      </c>
      <c r="C16" s="15">
        <f t="shared" si="0"/>
        <v>0.37718684394681595</v>
      </c>
    </row>
    <row r="17" spans="1:3" ht="21.4" customHeight="1" x14ac:dyDescent="0.35">
      <c r="A17" s="29" t="s">
        <v>41</v>
      </c>
      <c r="B17" s="14">
        <v>29</v>
      </c>
      <c r="C17" s="15">
        <f t="shared" si="0"/>
        <v>2.0293911826452064E-2</v>
      </c>
    </row>
    <row r="18" spans="1:3" ht="21.4" customHeight="1" x14ac:dyDescent="0.35">
      <c r="A18" s="29" t="s">
        <v>42</v>
      </c>
      <c r="B18" s="14">
        <v>7</v>
      </c>
      <c r="C18" s="23">
        <f t="shared" si="0"/>
        <v>4.8985304408677398E-3</v>
      </c>
    </row>
    <row r="19" spans="1:3" ht="21.75" customHeight="1" x14ac:dyDescent="0.35">
      <c r="A19" s="29" t="s">
        <v>43</v>
      </c>
      <c r="B19" s="14">
        <v>12</v>
      </c>
      <c r="C19" s="15">
        <f t="shared" si="0"/>
        <v>8.3974807557732675E-3</v>
      </c>
    </row>
    <row r="20" spans="1:3" ht="21.4" customHeight="1" x14ac:dyDescent="0.35">
      <c r="A20" s="29" t="s">
        <v>44</v>
      </c>
      <c r="B20" s="14">
        <v>28</v>
      </c>
      <c r="C20" s="15">
        <f t="shared" si="0"/>
        <v>1.9594121763470959E-2</v>
      </c>
    </row>
    <row r="21" spans="1:3" ht="21.4" customHeight="1" x14ac:dyDescent="0.35">
      <c r="A21" s="29" t="s">
        <v>45</v>
      </c>
      <c r="B21" s="14">
        <v>62</v>
      </c>
      <c r="C21" s="15">
        <f t="shared" si="0"/>
        <v>4.3386983904828549E-2</v>
      </c>
    </row>
    <row r="22" spans="1:3" ht="21.4" customHeight="1" x14ac:dyDescent="0.35">
      <c r="A22" s="30" t="s">
        <v>35</v>
      </c>
      <c r="B22" s="17">
        <v>1429</v>
      </c>
      <c r="C22" s="18">
        <f t="shared" si="0"/>
        <v>1</v>
      </c>
    </row>
    <row r="23" spans="1:3" ht="21.4" customHeight="1" x14ac:dyDescent="0.35"/>
    <row r="24" spans="1:3" ht="21.4" customHeight="1" x14ac:dyDescent="0.35"/>
    <row r="25" spans="1:3" ht="29" x14ac:dyDescent="0.35">
      <c r="A25" s="11" t="s">
        <v>46</v>
      </c>
      <c r="B25" s="20" t="s">
        <v>28</v>
      </c>
      <c r="C25" s="20" t="s">
        <v>29</v>
      </c>
    </row>
    <row r="26" spans="1:3" ht="21.75" customHeight="1" x14ac:dyDescent="0.35">
      <c r="A26" s="29" t="s">
        <v>47</v>
      </c>
      <c r="B26" s="14">
        <v>174</v>
      </c>
      <c r="C26" s="15">
        <f t="shared" si="0"/>
        <v>0.12176347095871239</v>
      </c>
    </row>
    <row r="27" spans="1:3" ht="21.75" customHeight="1" x14ac:dyDescent="0.35">
      <c r="A27" s="29" t="s">
        <v>48</v>
      </c>
      <c r="B27" s="14">
        <v>457</v>
      </c>
      <c r="C27" s="15">
        <f t="shared" si="0"/>
        <v>0.31980405878236529</v>
      </c>
    </row>
    <row r="28" spans="1:3" ht="21.75" customHeight="1" x14ac:dyDescent="0.35">
      <c r="A28" s="29" t="s">
        <v>49</v>
      </c>
      <c r="B28" s="14">
        <v>95</v>
      </c>
      <c r="C28" s="15">
        <f>B28/1429</f>
        <v>6.6480055983205041E-2</v>
      </c>
    </row>
    <row r="29" spans="1:3" ht="21.75" customHeight="1" x14ac:dyDescent="0.35">
      <c r="A29" s="29" t="s">
        <v>50</v>
      </c>
      <c r="B29" s="14">
        <v>26</v>
      </c>
      <c r="C29" s="15">
        <f>B29/1429</f>
        <v>1.8194541637508749E-2</v>
      </c>
    </row>
    <row r="30" spans="1:3" ht="21.75" customHeight="1" x14ac:dyDescent="0.35">
      <c r="A30" s="29" t="s">
        <v>51</v>
      </c>
      <c r="B30" s="14">
        <v>416</v>
      </c>
      <c r="C30" s="15">
        <f t="shared" si="0"/>
        <v>0.29111266620013998</v>
      </c>
    </row>
    <row r="31" spans="1:3" ht="21.75" customHeight="1" x14ac:dyDescent="0.35">
      <c r="A31" s="29" t="s">
        <v>52</v>
      </c>
      <c r="B31" s="14">
        <v>114</v>
      </c>
      <c r="C31" s="15">
        <f t="shared" si="0"/>
        <v>7.9776067179846047E-2</v>
      </c>
    </row>
    <row r="32" spans="1:3" ht="21.75" customHeight="1" x14ac:dyDescent="0.35">
      <c r="A32" s="29" t="s">
        <v>53</v>
      </c>
      <c r="B32" s="14">
        <v>9</v>
      </c>
      <c r="C32" s="15">
        <f t="shared" si="0"/>
        <v>6.298110566829951E-3</v>
      </c>
    </row>
    <row r="33" spans="1:3" ht="21.75" customHeight="1" x14ac:dyDescent="0.35">
      <c r="A33" s="29" t="s">
        <v>54</v>
      </c>
      <c r="B33" s="14">
        <v>76</v>
      </c>
      <c r="C33" s="15">
        <f t="shared" si="0"/>
        <v>5.3184044786564029E-2</v>
      </c>
    </row>
    <row r="34" spans="1:3" ht="21.75" customHeight="1" x14ac:dyDescent="0.35">
      <c r="A34" s="29" t="s">
        <v>55</v>
      </c>
      <c r="B34" s="14">
        <v>28</v>
      </c>
      <c r="C34" s="15">
        <f t="shared" si="0"/>
        <v>1.9594121763470959E-2</v>
      </c>
    </row>
    <row r="35" spans="1:3" ht="21.75" customHeight="1" x14ac:dyDescent="0.35">
      <c r="A35" s="29" t="s">
        <v>56</v>
      </c>
      <c r="B35" s="14">
        <v>30</v>
      </c>
      <c r="C35" s="15">
        <f t="shared" si="0"/>
        <v>2.099370188943317E-2</v>
      </c>
    </row>
    <row r="36" spans="1:3" ht="21.75" customHeight="1" x14ac:dyDescent="0.35">
      <c r="A36" s="29" t="s">
        <v>57</v>
      </c>
      <c r="B36" s="14">
        <v>4</v>
      </c>
      <c r="C36" s="23">
        <f t="shared" si="0"/>
        <v>2.7991602519244225E-3</v>
      </c>
    </row>
    <row r="37" spans="1:3" ht="21.75" customHeight="1" x14ac:dyDescent="0.35">
      <c r="A37" s="30" t="s">
        <v>35</v>
      </c>
      <c r="B37" s="17">
        <v>1429</v>
      </c>
      <c r="C37" s="18">
        <f t="shared" si="0"/>
        <v>1</v>
      </c>
    </row>
    <row r="38" spans="1:3" ht="21.4" customHeight="1" x14ac:dyDescent="0.35">
      <c r="A38" s="35"/>
    </row>
    <row r="39" spans="1:3" ht="21.65" customHeight="1" x14ac:dyDescent="0.35"/>
  </sheetData>
  <pageMargins left="0.70866141732283472" right="0.70866141732283472" top="0.74803149606299213" bottom="0.74803149606299213"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C11D"/>
    <pageSetUpPr fitToPage="1"/>
  </sheetPr>
  <dimension ref="A1:J150"/>
  <sheetViews>
    <sheetView showGridLines="0" workbookViewId="0"/>
  </sheetViews>
  <sheetFormatPr defaultRowHeight="21.65" customHeight="1" zeroHeight="1" x14ac:dyDescent="0.35"/>
  <cols>
    <col min="1" max="1" width="32.453125" style="28" customWidth="1"/>
    <col min="2" max="2" width="18.453125" style="26" customWidth="1"/>
    <col min="3" max="6" width="17.81640625" style="26" customWidth="1"/>
    <col min="7" max="10" width="17.81640625" style="28" customWidth="1"/>
    <col min="11" max="21" width="17.81640625" customWidth="1"/>
  </cols>
  <sheetData>
    <row r="1" spans="1:7" ht="26" x14ac:dyDescent="0.35">
      <c r="A1" s="25" t="s">
        <v>58</v>
      </c>
      <c r="E1" s="27"/>
      <c r="F1" s="28"/>
    </row>
    <row r="2" spans="1:7" ht="21.4" customHeight="1" x14ac:dyDescent="0.35">
      <c r="E2" s="27"/>
      <c r="F2" s="28"/>
    </row>
    <row r="3" spans="1:7" ht="29" x14ac:dyDescent="0.35">
      <c r="A3" s="11" t="s">
        <v>59</v>
      </c>
      <c r="B3" s="20" t="s">
        <v>28</v>
      </c>
      <c r="C3" s="20" t="s">
        <v>60</v>
      </c>
      <c r="D3" s="28"/>
      <c r="E3" s="28"/>
      <c r="F3" s="28"/>
    </row>
    <row r="4" spans="1:7" ht="21.4" customHeight="1" x14ac:dyDescent="0.35">
      <c r="A4" s="29" t="s">
        <v>61</v>
      </c>
      <c r="B4" s="14">
        <v>272</v>
      </c>
      <c r="C4" s="15">
        <v>0.47058823529411764</v>
      </c>
      <c r="D4" s="28"/>
      <c r="E4" s="28"/>
      <c r="F4" s="28"/>
    </row>
    <row r="5" spans="1:7" ht="21.4" customHeight="1" x14ac:dyDescent="0.35">
      <c r="A5" s="29" t="s">
        <v>62</v>
      </c>
      <c r="B5" s="14">
        <v>306</v>
      </c>
      <c r="C5" s="15">
        <v>0.52941176470588236</v>
      </c>
      <c r="D5" s="28"/>
      <c r="E5" s="28"/>
      <c r="F5" s="28"/>
    </row>
    <row r="6" spans="1:7" ht="21.4" customHeight="1" x14ac:dyDescent="0.35">
      <c r="A6" s="29" t="s">
        <v>35</v>
      </c>
      <c r="B6" s="14">
        <v>578</v>
      </c>
      <c r="C6" s="15">
        <v>1</v>
      </c>
      <c r="D6" s="28"/>
      <c r="E6" s="28"/>
      <c r="F6" s="28"/>
    </row>
    <row r="7" spans="1:7" ht="21.4" customHeight="1" x14ac:dyDescent="0.35">
      <c r="C7" s="28"/>
      <c r="D7" s="28"/>
      <c r="E7" s="28"/>
      <c r="F7" s="28"/>
    </row>
    <row r="8" spans="1:7" ht="21.4" customHeight="1" x14ac:dyDescent="0.35">
      <c r="C8" s="28"/>
      <c r="D8" s="28"/>
      <c r="E8" s="28"/>
      <c r="F8" s="28"/>
    </row>
    <row r="9" spans="1:7" ht="43.5" x14ac:dyDescent="0.35">
      <c r="A9" s="19" t="s">
        <v>63</v>
      </c>
      <c r="B9" s="20" t="s">
        <v>64</v>
      </c>
      <c r="C9" s="20" t="s">
        <v>65</v>
      </c>
      <c r="D9" s="20" t="s">
        <v>66</v>
      </c>
      <c r="E9" s="20" t="s">
        <v>67</v>
      </c>
      <c r="F9" s="20" t="s">
        <v>68</v>
      </c>
      <c r="G9" s="20" t="s">
        <v>69</v>
      </c>
    </row>
    <row r="10" spans="1:7" ht="21.4" customHeight="1" x14ac:dyDescent="0.35">
      <c r="A10" s="29" t="s">
        <v>70</v>
      </c>
      <c r="B10" s="14">
        <v>134</v>
      </c>
      <c r="C10" s="14">
        <v>109</v>
      </c>
      <c r="D10" s="14">
        <v>66</v>
      </c>
      <c r="E10" s="14">
        <v>19</v>
      </c>
      <c r="F10" s="14">
        <v>28</v>
      </c>
      <c r="G10" s="14">
        <v>356</v>
      </c>
    </row>
    <row r="11" spans="1:7" ht="21.4" customHeight="1" x14ac:dyDescent="0.35">
      <c r="A11" s="29" t="s">
        <v>62</v>
      </c>
      <c r="B11" s="14">
        <v>108</v>
      </c>
      <c r="C11" s="14">
        <v>85</v>
      </c>
      <c r="D11" s="14">
        <v>40</v>
      </c>
      <c r="E11" s="14">
        <v>17</v>
      </c>
      <c r="F11" s="14">
        <v>25</v>
      </c>
      <c r="G11" s="14">
        <v>275</v>
      </c>
    </row>
    <row r="12" spans="1:7" ht="21.4" customHeight="1" x14ac:dyDescent="0.35">
      <c r="A12" s="30" t="s">
        <v>35</v>
      </c>
      <c r="B12" s="17">
        <v>242</v>
      </c>
      <c r="C12" s="17">
        <v>194</v>
      </c>
      <c r="D12" s="17">
        <v>106</v>
      </c>
      <c r="E12" s="17">
        <v>36</v>
      </c>
      <c r="F12" s="17">
        <v>53</v>
      </c>
      <c r="G12" s="17">
        <v>631</v>
      </c>
    </row>
    <row r="13" spans="1:7" ht="21.4" customHeight="1" x14ac:dyDescent="0.35">
      <c r="B13" s="28"/>
      <c r="C13" s="28"/>
      <c r="D13" s="28"/>
      <c r="E13" s="28"/>
      <c r="F13" s="28"/>
    </row>
    <row r="14" spans="1:7" ht="21.4" customHeight="1" x14ac:dyDescent="0.35">
      <c r="B14" s="28"/>
      <c r="C14" s="28"/>
      <c r="D14" s="28"/>
      <c r="E14" s="28"/>
      <c r="F14" s="28"/>
    </row>
    <row r="15" spans="1:7" ht="43.5" x14ac:dyDescent="0.35">
      <c r="A15" s="19" t="s">
        <v>71</v>
      </c>
      <c r="B15" s="20" t="s">
        <v>64</v>
      </c>
      <c r="C15" s="20" t="s">
        <v>65</v>
      </c>
      <c r="D15" s="20" t="s">
        <v>66</v>
      </c>
      <c r="E15" s="20" t="s">
        <v>67</v>
      </c>
      <c r="F15" s="20" t="s">
        <v>68</v>
      </c>
      <c r="G15" s="20" t="s">
        <v>72</v>
      </c>
    </row>
    <row r="16" spans="1:7" ht="21.4" customHeight="1" x14ac:dyDescent="0.35">
      <c r="A16" s="29" t="s">
        <v>70</v>
      </c>
      <c r="B16" s="15">
        <v>0.21236133122028525</v>
      </c>
      <c r="C16" s="15">
        <v>0.17274167987321712</v>
      </c>
      <c r="D16" s="15">
        <v>0.1045958795562599</v>
      </c>
      <c r="E16" s="15">
        <v>3.0110935023771792E-2</v>
      </c>
      <c r="F16" s="15">
        <v>4.4374009508716325E-2</v>
      </c>
      <c r="G16" s="15">
        <v>0.56418383518225035</v>
      </c>
    </row>
    <row r="17" spans="1:10" ht="21.4" customHeight="1" x14ac:dyDescent="0.35">
      <c r="A17" s="29" t="s">
        <v>62</v>
      </c>
      <c r="B17" s="15">
        <v>0.17115689381933438</v>
      </c>
      <c r="C17" s="15">
        <v>0.1347068145800317</v>
      </c>
      <c r="D17" s="15">
        <v>6.3391442155309036E-2</v>
      </c>
      <c r="E17" s="15">
        <v>2.694136291600634E-2</v>
      </c>
      <c r="F17" s="15">
        <v>3.9619651347068144E-2</v>
      </c>
      <c r="G17" s="15">
        <v>0.4358161648177496</v>
      </c>
    </row>
    <row r="18" spans="1:10" ht="21.4" customHeight="1" x14ac:dyDescent="0.35">
      <c r="A18" s="30" t="s">
        <v>35</v>
      </c>
      <c r="B18" s="18">
        <v>0.38351822503961963</v>
      </c>
      <c r="C18" s="18">
        <v>0.30744849445324879</v>
      </c>
      <c r="D18" s="18">
        <v>0.16798732171156894</v>
      </c>
      <c r="E18" s="18">
        <v>5.7052297939778132E-2</v>
      </c>
      <c r="F18" s="18">
        <v>8.3993660855784469E-2</v>
      </c>
      <c r="G18" s="18">
        <v>1</v>
      </c>
    </row>
    <row r="19" spans="1:10" ht="21.4" customHeight="1" x14ac:dyDescent="0.35">
      <c r="B19" s="28"/>
      <c r="C19" s="28"/>
      <c r="D19" s="28"/>
      <c r="E19" s="28"/>
      <c r="F19" s="28"/>
    </row>
    <row r="20" spans="1:10" ht="21.4" customHeight="1" x14ac:dyDescent="0.35">
      <c r="B20" s="28"/>
      <c r="C20" s="28"/>
      <c r="D20" s="28"/>
      <c r="E20" s="28"/>
      <c r="F20" s="28"/>
    </row>
    <row r="21" spans="1:10" s="1" customFormat="1" ht="58" x14ac:dyDescent="0.35">
      <c r="A21" s="19" t="s">
        <v>73</v>
      </c>
      <c r="B21" s="20" t="s">
        <v>74</v>
      </c>
      <c r="C21" s="20" t="s">
        <v>28</v>
      </c>
      <c r="D21" s="20" t="s">
        <v>60</v>
      </c>
      <c r="E21" s="31"/>
      <c r="F21" s="31"/>
      <c r="G21" s="31"/>
      <c r="H21" s="31"/>
      <c r="I21" s="31"/>
      <c r="J21" s="31"/>
    </row>
    <row r="22" spans="1:10" ht="21.4" customHeight="1" x14ac:dyDescent="0.35">
      <c r="A22" s="13" t="s">
        <v>75</v>
      </c>
      <c r="B22" s="14">
        <v>168</v>
      </c>
      <c r="C22" s="14">
        <v>168</v>
      </c>
      <c r="D22" s="15">
        <v>0.54019292604501612</v>
      </c>
      <c r="E22" s="28"/>
      <c r="F22" s="28"/>
    </row>
    <row r="23" spans="1:10" ht="21.4" customHeight="1" x14ac:dyDescent="0.35">
      <c r="A23" s="13" t="s">
        <v>76</v>
      </c>
      <c r="B23" s="14">
        <v>64</v>
      </c>
      <c r="C23" s="14">
        <v>64</v>
      </c>
      <c r="D23" s="15">
        <v>0.20578778135048231</v>
      </c>
      <c r="E23" s="28"/>
      <c r="F23" s="28"/>
    </row>
    <row r="24" spans="1:10" ht="21.4" customHeight="1" x14ac:dyDescent="0.35">
      <c r="A24" s="13" t="s">
        <v>77</v>
      </c>
      <c r="B24" s="14">
        <v>18</v>
      </c>
      <c r="C24" s="14">
        <v>18</v>
      </c>
      <c r="D24" s="15">
        <v>5.7877813504823149E-2</v>
      </c>
      <c r="E24" s="28"/>
      <c r="F24" s="28"/>
    </row>
    <row r="25" spans="1:10" ht="21.4" customHeight="1" x14ac:dyDescent="0.35">
      <c r="A25" s="13" t="s">
        <v>78</v>
      </c>
      <c r="B25" s="14">
        <v>22</v>
      </c>
      <c r="C25" s="14">
        <v>22</v>
      </c>
      <c r="D25" s="15">
        <v>7.0739549839228297E-2</v>
      </c>
      <c r="E25" s="28"/>
      <c r="F25" s="28"/>
    </row>
    <row r="26" spans="1:10" ht="21.4" customHeight="1" x14ac:dyDescent="0.35">
      <c r="A26" s="13" t="s">
        <v>68</v>
      </c>
      <c r="B26" s="14">
        <v>39</v>
      </c>
      <c r="C26" s="14">
        <v>39</v>
      </c>
      <c r="D26" s="15">
        <v>0.12540192926045016</v>
      </c>
      <c r="E26" s="28"/>
      <c r="F26" s="28"/>
    </row>
    <row r="27" spans="1:10" ht="21.4" customHeight="1" x14ac:dyDescent="0.35">
      <c r="A27" s="16" t="s">
        <v>35</v>
      </c>
      <c r="B27" s="17">
        <v>311</v>
      </c>
      <c r="C27" s="17">
        <v>311</v>
      </c>
      <c r="D27" s="18">
        <v>1</v>
      </c>
      <c r="E27" s="28"/>
      <c r="F27" s="28"/>
    </row>
    <row r="28" spans="1:10" ht="21.4" customHeight="1" x14ac:dyDescent="0.35">
      <c r="B28" s="28"/>
      <c r="C28" s="28"/>
      <c r="D28" s="28"/>
      <c r="E28" s="28"/>
      <c r="F28" s="28"/>
    </row>
    <row r="29" spans="1:10" ht="21.4" customHeight="1" x14ac:dyDescent="0.35">
      <c r="B29" s="28"/>
      <c r="C29" s="28"/>
      <c r="D29" s="28"/>
      <c r="E29" s="28"/>
      <c r="F29" s="28"/>
    </row>
    <row r="30" spans="1:10" s="1" customFormat="1" ht="29" x14ac:dyDescent="0.35">
      <c r="A30" s="19" t="s">
        <v>79</v>
      </c>
      <c r="B30" s="20" t="s">
        <v>80</v>
      </c>
      <c r="C30" s="20" t="s">
        <v>81</v>
      </c>
      <c r="D30" s="20" t="s">
        <v>82</v>
      </c>
      <c r="E30" s="20" t="s">
        <v>83</v>
      </c>
      <c r="F30" s="20" t="s">
        <v>84</v>
      </c>
      <c r="G30" s="20" t="s">
        <v>68</v>
      </c>
      <c r="H30" s="20" t="s">
        <v>69</v>
      </c>
      <c r="I30" s="31"/>
      <c r="J30" s="31"/>
    </row>
    <row r="31" spans="1:10" s="6" customFormat="1" ht="21.4" customHeight="1" x14ac:dyDescent="0.35">
      <c r="A31" s="29" t="s">
        <v>74</v>
      </c>
      <c r="B31" s="14">
        <v>234</v>
      </c>
      <c r="C31" s="14">
        <v>145</v>
      </c>
      <c r="D31" s="14">
        <v>242</v>
      </c>
      <c r="E31" s="14">
        <v>69</v>
      </c>
      <c r="F31" s="14">
        <v>0</v>
      </c>
      <c r="G31" s="14">
        <v>19</v>
      </c>
      <c r="H31" s="14">
        <v>709</v>
      </c>
      <c r="I31" s="28"/>
      <c r="J31" s="28"/>
    </row>
    <row r="32" spans="1:10" s="6" customFormat="1" ht="21.4" customHeight="1" x14ac:dyDescent="0.35">
      <c r="A32" s="29" t="s">
        <v>85</v>
      </c>
      <c r="B32" s="14">
        <v>30</v>
      </c>
      <c r="C32" s="14">
        <v>25</v>
      </c>
      <c r="D32" s="14">
        <v>30</v>
      </c>
      <c r="E32" s="14">
        <v>38</v>
      </c>
      <c r="F32" s="14">
        <v>0</v>
      </c>
      <c r="G32" s="14">
        <v>5</v>
      </c>
      <c r="H32" s="14">
        <v>128</v>
      </c>
      <c r="I32" s="28"/>
      <c r="J32" s="28"/>
    </row>
    <row r="33" spans="1:10" ht="21.4" customHeight="1" x14ac:dyDescent="0.35">
      <c r="A33" s="30" t="s">
        <v>35</v>
      </c>
      <c r="B33" s="17">
        <v>264</v>
      </c>
      <c r="C33" s="17">
        <v>170</v>
      </c>
      <c r="D33" s="17">
        <v>272</v>
      </c>
      <c r="E33" s="17">
        <v>107</v>
      </c>
      <c r="F33" s="17">
        <v>0</v>
      </c>
      <c r="G33" s="17">
        <v>24</v>
      </c>
      <c r="H33" s="17">
        <v>837</v>
      </c>
    </row>
    <row r="34" spans="1:10" ht="21.4" customHeight="1" x14ac:dyDescent="0.35">
      <c r="B34" s="28"/>
      <c r="C34" s="28"/>
      <c r="D34" s="28"/>
      <c r="E34" s="28"/>
      <c r="F34" s="28"/>
    </row>
    <row r="35" spans="1:10" ht="21.4" customHeight="1" x14ac:dyDescent="0.35">
      <c r="B35" s="28"/>
      <c r="C35" s="28"/>
      <c r="D35" s="28"/>
      <c r="E35" s="28"/>
      <c r="F35" s="28"/>
    </row>
    <row r="36" spans="1:10" ht="29" x14ac:dyDescent="0.35">
      <c r="A36" s="19" t="s">
        <v>86</v>
      </c>
      <c r="B36" s="20" t="s">
        <v>80</v>
      </c>
      <c r="C36" s="20" t="s">
        <v>81</v>
      </c>
      <c r="D36" s="20" t="s">
        <v>82</v>
      </c>
      <c r="E36" s="20" t="s">
        <v>83</v>
      </c>
      <c r="F36" s="20" t="s">
        <v>84</v>
      </c>
      <c r="G36" s="12" t="s">
        <v>68</v>
      </c>
      <c r="H36" s="20" t="s">
        <v>72</v>
      </c>
    </row>
    <row r="37" spans="1:10" s="6" customFormat="1" ht="21.4" customHeight="1" x14ac:dyDescent="0.35">
      <c r="A37" s="29" t="s">
        <v>74</v>
      </c>
      <c r="B37" s="15">
        <v>0.27956989247311825</v>
      </c>
      <c r="C37" s="15">
        <v>0.17323775388291518</v>
      </c>
      <c r="D37" s="15">
        <v>0.28912783751493432</v>
      </c>
      <c r="E37" s="15">
        <v>8.2437275985663083E-2</v>
      </c>
      <c r="F37" s="15">
        <v>0</v>
      </c>
      <c r="G37" s="15">
        <v>2.2700119474313024E-2</v>
      </c>
      <c r="H37" s="15">
        <v>0.84707287933094388</v>
      </c>
      <c r="I37" s="28"/>
      <c r="J37" s="28"/>
    </row>
    <row r="38" spans="1:10" s="6" customFormat="1" ht="21.4" customHeight="1" x14ac:dyDescent="0.35">
      <c r="A38" s="29" t="s">
        <v>87</v>
      </c>
      <c r="B38" s="15">
        <v>3.5842293906810034E-2</v>
      </c>
      <c r="C38" s="15">
        <v>2.986857825567503E-2</v>
      </c>
      <c r="D38" s="15">
        <v>3.5842293906810034E-2</v>
      </c>
      <c r="E38" s="15">
        <v>4.5400238948626048E-2</v>
      </c>
      <c r="F38" s="15">
        <v>0</v>
      </c>
      <c r="G38" s="15">
        <v>5.9737156511350063E-3</v>
      </c>
      <c r="H38" s="15">
        <v>0.15292712066905614</v>
      </c>
      <c r="I38" s="28"/>
      <c r="J38" s="28"/>
    </row>
    <row r="39" spans="1:10" ht="21.4" customHeight="1" x14ac:dyDescent="0.35">
      <c r="A39" s="30" t="s">
        <v>35</v>
      </c>
      <c r="B39" s="18">
        <v>0.31541218637992829</v>
      </c>
      <c r="C39" s="18">
        <v>0.2031063321385902</v>
      </c>
      <c r="D39" s="18">
        <v>0.3249701314217443</v>
      </c>
      <c r="E39" s="18">
        <v>0.12783751493428913</v>
      </c>
      <c r="F39" s="18">
        <v>0</v>
      </c>
      <c r="G39" s="18">
        <v>2.8673835125448029E-2</v>
      </c>
      <c r="H39" s="18">
        <v>1</v>
      </c>
    </row>
    <row r="40" spans="1:10" ht="21.4" customHeight="1" x14ac:dyDescent="0.35">
      <c r="B40" s="28"/>
      <c r="C40" s="28"/>
      <c r="D40" s="28"/>
      <c r="E40" s="28"/>
      <c r="F40" s="28"/>
    </row>
    <row r="41" spans="1:10" ht="21.4" customHeight="1" x14ac:dyDescent="0.35">
      <c r="B41" s="28"/>
      <c r="C41" s="28"/>
      <c r="D41" s="28"/>
      <c r="E41" s="28"/>
      <c r="F41" s="28"/>
    </row>
    <row r="42" spans="1:10" s="1" customFormat="1" ht="43.5" x14ac:dyDescent="0.35">
      <c r="A42" s="19" t="s">
        <v>88</v>
      </c>
      <c r="B42" s="20" t="s">
        <v>89</v>
      </c>
      <c r="C42" s="20" t="s">
        <v>90</v>
      </c>
      <c r="D42" s="20" t="s">
        <v>91</v>
      </c>
      <c r="E42" s="20" t="s">
        <v>92</v>
      </c>
      <c r="F42" s="20" t="s">
        <v>93</v>
      </c>
      <c r="G42" s="20" t="s">
        <v>68</v>
      </c>
      <c r="H42" s="20" t="s">
        <v>69</v>
      </c>
      <c r="I42" s="31"/>
      <c r="J42" s="31"/>
    </row>
    <row r="43" spans="1:10" s="6" customFormat="1" ht="21.4" customHeight="1" x14ac:dyDescent="0.35">
      <c r="A43" s="29" t="s">
        <v>74</v>
      </c>
      <c r="B43" s="14">
        <v>153</v>
      </c>
      <c r="C43" s="14">
        <v>54</v>
      </c>
      <c r="D43" s="14">
        <v>31</v>
      </c>
      <c r="E43" s="14">
        <v>15</v>
      </c>
      <c r="F43" s="14">
        <v>30</v>
      </c>
      <c r="G43" s="14">
        <v>28</v>
      </c>
      <c r="H43" s="14">
        <v>311</v>
      </c>
      <c r="I43" s="28"/>
      <c r="J43" s="28"/>
    </row>
    <row r="44" spans="1:10" s="6" customFormat="1" ht="21.4" customHeight="1" x14ac:dyDescent="0.35">
      <c r="A44" s="29" t="s">
        <v>87</v>
      </c>
      <c r="B44" s="14">
        <v>34</v>
      </c>
      <c r="C44" s="14">
        <v>12</v>
      </c>
      <c r="D44" s="14">
        <v>3</v>
      </c>
      <c r="E44" s="14">
        <v>3</v>
      </c>
      <c r="F44" s="14">
        <v>5</v>
      </c>
      <c r="G44" s="14">
        <v>3</v>
      </c>
      <c r="H44" s="14">
        <v>60</v>
      </c>
      <c r="I44" s="28"/>
      <c r="J44" s="28"/>
    </row>
    <row r="45" spans="1:10" ht="21.4" customHeight="1" x14ac:dyDescent="0.35">
      <c r="A45" s="30" t="s">
        <v>35</v>
      </c>
      <c r="B45" s="17">
        <v>187</v>
      </c>
      <c r="C45" s="17">
        <v>66</v>
      </c>
      <c r="D45" s="17">
        <v>34</v>
      </c>
      <c r="E45" s="17">
        <v>18</v>
      </c>
      <c r="F45" s="17">
        <v>35</v>
      </c>
      <c r="G45" s="17">
        <v>31</v>
      </c>
      <c r="H45" s="17">
        <v>371</v>
      </c>
    </row>
    <row r="46" spans="1:10" ht="21.4" customHeight="1" x14ac:dyDescent="0.35">
      <c r="B46" s="32"/>
      <c r="C46" s="32"/>
      <c r="D46" s="32"/>
      <c r="E46" s="32"/>
      <c r="F46" s="32"/>
      <c r="G46" s="32"/>
      <c r="H46" s="32"/>
      <c r="I46" s="27"/>
    </row>
    <row r="47" spans="1:10" ht="21.4" customHeight="1" x14ac:dyDescent="0.35">
      <c r="B47" s="32"/>
      <c r="C47" s="32"/>
      <c r="D47" s="32"/>
      <c r="E47" s="32"/>
      <c r="F47" s="32"/>
      <c r="G47" s="32"/>
      <c r="H47" s="32"/>
      <c r="I47" s="27"/>
    </row>
    <row r="48" spans="1:10" ht="43.5" x14ac:dyDescent="0.35">
      <c r="A48" s="19" t="s">
        <v>94</v>
      </c>
      <c r="B48" s="20" t="s">
        <v>89</v>
      </c>
      <c r="C48" s="20" t="s">
        <v>90</v>
      </c>
      <c r="D48" s="20" t="s">
        <v>91</v>
      </c>
      <c r="E48" s="20" t="s">
        <v>92</v>
      </c>
      <c r="F48" s="20" t="s">
        <v>93</v>
      </c>
      <c r="G48" s="12" t="s">
        <v>68</v>
      </c>
      <c r="H48" s="20" t="s">
        <v>72</v>
      </c>
    </row>
    <row r="49" spans="1:10" s="6" customFormat="1" ht="21.4" customHeight="1" x14ac:dyDescent="0.35">
      <c r="A49" s="29" t="s">
        <v>95</v>
      </c>
      <c r="B49" s="15">
        <v>0.41239892183288412</v>
      </c>
      <c r="C49" s="15">
        <v>0.14555256064690028</v>
      </c>
      <c r="D49" s="15">
        <v>8.3557951482479784E-2</v>
      </c>
      <c r="E49" s="15">
        <v>4.0431266846361183E-2</v>
      </c>
      <c r="F49" s="15">
        <v>8.0862533692722366E-2</v>
      </c>
      <c r="G49" s="15">
        <v>7.5471698113207544E-2</v>
      </c>
      <c r="H49" s="15">
        <v>0.83827493261455521</v>
      </c>
      <c r="I49" s="28"/>
      <c r="J49" s="28"/>
    </row>
    <row r="50" spans="1:10" s="6" customFormat="1" ht="21.4" customHeight="1" x14ac:dyDescent="0.35">
      <c r="A50" s="29" t="s">
        <v>87</v>
      </c>
      <c r="B50" s="15">
        <v>9.1644204851752023E-2</v>
      </c>
      <c r="C50" s="15">
        <v>3.2345013477088951E-2</v>
      </c>
      <c r="D50" s="15">
        <v>8.0862533692722376E-3</v>
      </c>
      <c r="E50" s="15">
        <v>8.0862533692722376E-3</v>
      </c>
      <c r="F50" s="15">
        <v>1.3477088948787063E-2</v>
      </c>
      <c r="G50" s="15">
        <v>8.0862533692722376E-3</v>
      </c>
      <c r="H50" s="15">
        <v>0.16172506738544473</v>
      </c>
      <c r="I50" s="28"/>
      <c r="J50" s="28"/>
    </row>
    <row r="51" spans="1:10" ht="21.4" customHeight="1" x14ac:dyDescent="0.35">
      <c r="A51" s="30" t="s">
        <v>35</v>
      </c>
      <c r="B51" s="18">
        <v>0.50404312668463613</v>
      </c>
      <c r="C51" s="18">
        <v>0.17789757412398921</v>
      </c>
      <c r="D51" s="18">
        <v>9.1644204851752023E-2</v>
      </c>
      <c r="E51" s="18">
        <v>4.8517520215633422E-2</v>
      </c>
      <c r="F51" s="18">
        <v>9.4339622641509441E-2</v>
      </c>
      <c r="G51" s="18">
        <v>8.3557951482479784E-2</v>
      </c>
      <c r="H51" s="18">
        <v>1</v>
      </c>
    </row>
    <row r="52" spans="1:10" ht="21.4" customHeight="1" x14ac:dyDescent="0.35">
      <c r="B52" s="28"/>
      <c r="C52" s="28"/>
      <c r="D52" s="28"/>
      <c r="E52" s="28"/>
      <c r="F52" s="28"/>
    </row>
    <row r="53" spans="1:10" ht="21.4" customHeight="1" x14ac:dyDescent="0.35">
      <c r="B53" s="28"/>
      <c r="C53" s="28"/>
      <c r="D53" s="28"/>
      <c r="E53" s="28"/>
      <c r="F53" s="28"/>
    </row>
    <row r="54" spans="1:10" s="1" customFormat="1" ht="29" x14ac:dyDescent="0.35">
      <c r="A54" s="19" t="s">
        <v>96</v>
      </c>
      <c r="B54" s="20" t="s">
        <v>97</v>
      </c>
      <c r="C54" s="20" t="s">
        <v>98</v>
      </c>
      <c r="D54" s="20" t="s">
        <v>99</v>
      </c>
      <c r="E54" s="20" t="s">
        <v>100</v>
      </c>
      <c r="F54" s="20" t="s">
        <v>28</v>
      </c>
      <c r="G54" s="31"/>
      <c r="H54" s="31"/>
      <c r="I54" s="31"/>
      <c r="J54" s="31"/>
    </row>
    <row r="55" spans="1:10" ht="21.4" customHeight="1" x14ac:dyDescent="0.35">
      <c r="A55" s="29" t="s">
        <v>101</v>
      </c>
      <c r="B55" s="14">
        <v>20</v>
      </c>
      <c r="C55" s="14">
        <v>81</v>
      </c>
      <c r="D55" s="14">
        <v>96</v>
      </c>
      <c r="E55" s="14">
        <v>158</v>
      </c>
      <c r="F55" s="14">
        <v>355</v>
      </c>
    </row>
    <row r="56" spans="1:10" ht="21.4" customHeight="1" x14ac:dyDescent="0.35">
      <c r="A56" s="29" t="s">
        <v>102</v>
      </c>
      <c r="B56" s="14">
        <v>4</v>
      </c>
      <c r="C56" s="14">
        <v>8</v>
      </c>
      <c r="D56" s="14">
        <v>33</v>
      </c>
      <c r="E56" s="14">
        <v>310</v>
      </c>
      <c r="F56" s="14">
        <v>355</v>
      </c>
    </row>
    <row r="57" spans="1:10" ht="21.4" customHeight="1" x14ac:dyDescent="0.35">
      <c r="A57" s="29" t="s">
        <v>103</v>
      </c>
      <c r="B57" s="14">
        <v>16</v>
      </c>
      <c r="C57" s="14">
        <v>140</v>
      </c>
      <c r="D57" s="14">
        <v>156</v>
      </c>
      <c r="E57" s="14">
        <v>43</v>
      </c>
      <c r="F57" s="14">
        <v>355</v>
      </c>
    </row>
    <row r="58" spans="1:10" ht="21.4" customHeight="1" x14ac:dyDescent="0.35">
      <c r="A58" s="29" t="s">
        <v>104</v>
      </c>
      <c r="B58" s="14">
        <v>8</v>
      </c>
      <c r="C58" s="14">
        <v>20</v>
      </c>
      <c r="D58" s="14">
        <v>78</v>
      </c>
      <c r="E58" s="14">
        <v>249</v>
      </c>
      <c r="F58" s="14">
        <v>355</v>
      </c>
    </row>
    <row r="59" spans="1:10" ht="21.4" customHeight="1" x14ac:dyDescent="0.35">
      <c r="A59" s="29" t="s">
        <v>105</v>
      </c>
      <c r="B59" s="14">
        <v>8</v>
      </c>
      <c r="C59" s="14">
        <v>9</v>
      </c>
      <c r="D59" s="14">
        <v>48</v>
      </c>
      <c r="E59" s="14">
        <v>290</v>
      </c>
      <c r="F59" s="14">
        <v>355</v>
      </c>
    </row>
    <row r="60" spans="1:10" ht="21.4" customHeight="1" x14ac:dyDescent="0.35">
      <c r="A60" s="29" t="s">
        <v>106</v>
      </c>
      <c r="B60" s="14">
        <v>6</v>
      </c>
      <c r="C60" s="14">
        <v>10</v>
      </c>
      <c r="D60" s="14">
        <v>53</v>
      </c>
      <c r="E60" s="14">
        <v>286</v>
      </c>
      <c r="F60" s="14">
        <v>355</v>
      </c>
    </row>
    <row r="61" spans="1:10" ht="21.4" customHeight="1" x14ac:dyDescent="0.35">
      <c r="A61" s="29" t="s">
        <v>107</v>
      </c>
      <c r="B61" s="14">
        <v>14</v>
      </c>
      <c r="C61" s="14">
        <v>20</v>
      </c>
      <c r="D61" s="14">
        <v>99</v>
      </c>
      <c r="E61" s="14">
        <v>222</v>
      </c>
      <c r="F61" s="14">
        <v>355</v>
      </c>
    </row>
    <row r="62" spans="1:10" ht="21.4" customHeight="1" x14ac:dyDescent="0.35">
      <c r="A62" s="29" t="s">
        <v>108</v>
      </c>
      <c r="B62" s="14">
        <v>10</v>
      </c>
      <c r="C62" s="14">
        <v>17</v>
      </c>
      <c r="D62" s="14">
        <v>83</v>
      </c>
      <c r="E62" s="14">
        <v>245</v>
      </c>
      <c r="F62" s="14">
        <v>355</v>
      </c>
    </row>
    <row r="63" spans="1:10" ht="21.4" customHeight="1" x14ac:dyDescent="0.35">
      <c r="A63" s="29" t="s">
        <v>109</v>
      </c>
      <c r="B63" s="14">
        <v>12</v>
      </c>
      <c r="C63" s="14">
        <v>28</v>
      </c>
      <c r="D63" s="14">
        <v>125</v>
      </c>
      <c r="E63" s="14">
        <v>190</v>
      </c>
      <c r="F63" s="14">
        <v>355</v>
      </c>
    </row>
    <row r="64" spans="1:10" ht="21.4" customHeight="1" x14ac:dyDescent="0.35">
      <c r="A64" s="29" t="s">
        <v>110</v>
      </c>
      <c r="B64" s="14">
        <v>11</v>
      </c>
      <c r="C64" s="14">
        <v>27</v>
      </c>
      <c r="D64" s="14">
        <v>96</v>
      </c>
      <c r="E64" s="14">
        <v>221</v>
      </c>
      <c r="F64" s="14">
        <v>355</v>
      </c>
    </row>
    <row r="65" spans="1:7" ht="21.4" customHeight="1" x14ac:dyDescent="0.35">
      <c r="A65" s="33"/>
      <c r="B65" s="28"/>
      <c r="C65" s="28"/>
      <c r="D65" s="28"/>
      <c r="E65" s="28"/>
      <c r="F65" s="28"/>
    </row>
    <row r="66" spans="1:7" ht="21.4" customHeight="1" x14ac:dyDescent="0.35">
      <c r="B66" s="28"/>
      <c r="C66" s="28"/>
      <c r="D66" s="28"/>
      <c r="E66" s="28"/>
      <c r="F66" s="28"/>
    </row>
    <row r="67" spans="1:7" ht="43.5" x14ac:dyDescent="0.35">
      <c r="A67" s="19" t="s">
        <v>111</v>
      </c>
      <c r="B67" s="20" t="s">
        <v>97</v>
      </c>
      <c r="C67" s="20" t="s">
        <v>98</v>
      </c>
      <c r="D67" s="20" t="s">
        <v>99</v>
      </c>
      <c r="E67" s="20" t="s">
        <v>100</v>
      </c>
      <c r="F67" s="20" t="s">
        <v>60</v>
      </c>
    </row>
    <row r="68" spans="1:7" ht="21.4" customHeight="1" x14ac:dyDescent="0.35">
      <c r="A68" s="29" t="s">
        <v>101</v>
      </c>
      <c r="B68" s="15">
        <v>5.6338028169014086E-2</v>
      </c>
      <c r="C68" s="15">
        <v>0.22816901408450704</v>
      </c>
      <c r="D68" s="15">
        <v>0.27042253521126758</v>
      </c>
      <c r="E68" s="15">
        <v>0.44507042253521129</v>
      </c>
      <c r="F68" s="15">
        <v>1</v>
      </c>
    </row>
    <row r="69" spans="1:7" ht="21.4" customHeight="1" x14ac:dyDescent="0.35">
      <c r="A69" s="29" t="s">
        <v>102</v>
      </c>
      <c r="B69" s="15">
        <v>1.1267605633802818E-2</v>
      </c>
      <c r="C69" s="15">
        <v>2.2535211267605635E-2</v>
      </c>
      <c r="D69" s="15">
        <v>9.295774647887324E-2</v>
      </c>
      <c r="E69" s="15">
        <v>0.87323943661971826</v>
      </c>
      <c r="F69" s="15">
        <v>1</v>
      </c>
    </row>
    <row r="70" spans="1:7" ht="21.4" customHeight="1" x14ac:dyDescent="0.35">
      <c r="A70" s="29" t="s">
        <v>103</v>
      </c>
      <c r="B70" s="15">
        <v>4.507042253521127E-2</v>
      </c>
      <c r="C70" s="15">
        <v>0.39436619718309857</v>
      </c>
      <c r="D70" s="15">
        <v>0.43943661971830988</v>
      </c>
      <c r="E70" s="15">
        <v>0.12112676056338029</v>
      </c>
      <c r="F70" s="15">
        <v>1</v>
      </c>
    </row>
    <row r="71" spans="1:7" ht="21.4" customHeight="1" x14ac:dyDescent="0.35">
      <c r="A71" s="29" t="s">
        <v>104</v>
      </c>
      <c r="B71" s="15">
        <v>2.2535211267605635E-2</v>
      </c>
      <c r="C71" s="15">
        <v>5.6338028169014086E-2</v>
      </c>
      <c r="D71" s="15">
        <v>0.21971830985915494</v>
      </c>
      <c r="E71" s="15">
        <v>0.70140845070422531</v>
      </c>
      <c r="F71" s="15">
        <v>1</v>
      </c>
    </row>
    <row r="72" spans="1:7" ht="21.4" customHeight="1" x14ac:dyDescent="0.35">
      <c r="A72" s="29" t="s">
        <v>112</v>
      </c>
      <c r="B72" s="15">
        <v>2.2535211267605635E-2</v>
      </c>
      <c r="C72" s="15">
        <v>2.5352112676056339E-2</v>
      </c>
      <c r="D72" s="15">
        <v>0.13521126760563379</v>
      </c>
      <c r="E72" s="15">
        <v>0.81690140845070425</v>
      </c>
      <c r="F72" s="15">
        <v>1</v>
      </c>
    </row>
    <row r="73" spans="1:7" ht="21.4" customHeight="1" x14ac:dyDescent="0.35">
      <c r="A73" s="29" t="s">
        <v>106</v>
      </c>
      <c r="B73" s="15">
        <v>1.6901408450704224E-2</v>
      </c>
      <c r="C73" s="15">
        <v>2.8169014084507043E-2</v>
      </c>
      <c r="D73" s="15">
        <v>0.14929577464788732</v>
      </c>
      <c r="E73" s="15">
        <v>0.80563380281690145</v>
      </c>
      <c r="F73" s="15">
        <v>1</v>
      </c>
    </row>
    <row r="74" spans="1:7" ht="21.4" customHeight="1" x14ac:dyDescent="0.35">
      <c r="A74" s="29" t="s">
        <v>107</v>
      </c>
      <c r="B74" s="15">
        <v>3.9436619718309862E-2</v>
      </c>
      <c r="C74" s="15">
        <v>5.6338028169014086E-2</v>
      </c>
      <c r="D74" s="15">
        <v>0.27887323943661974</v>
      </c>
      <c r="E74" s="15">
        <v>0.62535211267605639</v>
      </c>
      <c r="F74" s="15">
        <v>1</v>
      </c>
    </row>
    <row r="75" spans="1:7" ht="21.4" customHeight="1" x14ac:dyDescent="0.35">
      <c r="A75" s="29" t="s">
        <v>113</v>
      </c>
      <c r="B75" s="15">
        <v>2.8169014084507043E-2</v>
      </c>
      <c r="C75" s="15">
        <v>4.788732394366197E-2</v>
      </c>
      <c r="D75" s="15">
        <v>0.23380281690140844</v>
      </c>
      <c r="E75" s="15">
        <v>0.6901408450704225</v>
      </c>
      <c r="F75" s="15">
        <v>1</v>
      </c>
    </row>
    <row r="76" spans="1:7" ht="21.4" customHeight="1" x14ac:dyDescent="0.35">
      <c r="A76" s="29" t="s">
        <v>109</v>
      </c>
      <c r="B76" s="15">
        <v>3.3802816901408447E-2</v>
      </c>
      <c r="C76" s="15">
        <v>7.8873239436619724E-2</v>
      </c>
      <c r="D76" s="15">
        <v>0.352112676056338</v>
      </c>
      <c r="E76" s="15">
        <v>0.53521126760563376</v>
      </c>
      <c r="F76" s="15">
        <v>1</v>
      </c>
    </row>
    <row r="77" spans="1:7" ht="21.4" customHeight="1" x14ac:dyDescent="0.35">
      <c r="A77" s="29" t="s">
        <v>110</v>
      </c>
      <c r="B77" s="15">
        <v>3.0985915492957747E-2</v>
      </c>
      <c r="C77" s="15">
        <v>7.605633802816901E-2</v>
      </c>
      <c r="D77" s="15">
        <v>0.27042253521126758</v>
      </c>
      <c r="E77" s="15">
        <v>0.62253521126760558</v>
      </c>
      <c r="F77" s="15">
        <v>1</v>
      </c>
    </row>
    <row r="78" spans="1:7" ht="21.4" customHeight="1" x14ac:dyDescent="0.35">
      <c r="A78" s="33"/>
      <c r="B78" s="28"/>
      <c r="C78" s="28"/>
      <c r="D78" s="28"/>
      <c r="E78" s="28"/>
      <c r="F78" s="28"/>
    </row>
    <row r="79" spans="1:7" ht="21.4" customHeight="1" x14ac:dyDescent="0.35">
      <c r="B79" s="28"/>
      <c r="C79" s="28"/>
      <c r="D79" s="28"/>
      <c r="E79" s="28"/>
      <c r="F79" s="28"/>
    </row>
    <row r="80" spans="1:7" ht="43.5" x14ac:dyDescent="0.35">
      <c r="A80" s="19" t="s">
        <v>114</v>
      </c>
      <c r="B80" s="20" t="s">
        <v>95</v>
      </c>
      <c r="C80" s="20" t="s">
        <v>87</v>
      </c>
      <c r="D80" s="20" t="s">
        <v>28</v>
      </c>
      <c r="E80" s="20" t="s">
        <v>60</v>
      </c>
      <c r="F80" s="28"/>
      <c r="G80" s="31"/>
    </row>
    <row r="81" spans="1:10" ht="21.4" customHeight="1" x14ac:dyDescent="0.35">
      <c r="A81" s="29" t="s">
        <v>115</v>
      </c>
      <c r="B81" s="14">
        <v>165</v>
      </c>
      <c r="C81" s="14">
        <v>25</v>
      </c>
      <c r="D81" s="14">
        <v>190</v>
      </c>
      <c r="E81" s="15">
        <v>0.53521126760563376</v>
      </c>
      <c r="F81" s="28"/>
    </row>
    <row r="82" spans="1:10" ht="21.4" customHeight="1" x14ac:dyDescent="0.35">
      <c r="A82" s="29" t="s">
        <v>116</v>
      </c>
      <c r="B82" s="14">
        <v>70</v>
      </c>
      <c r="C82" s="14">
        <v>8</v>
      </c>
      <c r="D82" s="14">
        <v>78</v>
      </c>
      <c r="E82" s="15">
        <v>0.21971830985915494</v>
      </c>
      <c r="F82" s="28"/>
    </row>
    <row r="83" spans="1:10" ht="21.4" customHeight="1" x14ac:dyDescent="0.35">
      <c r="A83" s="29" t="s">
        <v>117</v>
      </c>
      <c r="B83" s="14">
        <v>37</v>
      </c>
      <c r="C83" s="14">
        <v>3</v>
      </c>
      <c r="D83" s="14">
        <v>40</v>
      </c>
      <c r="E83" s="15">
        <v>0.11267605633802817</v>
      </c>
      <c r="F83" s="28"/>
    </row>
    <row r="84" spans="1:10" ht="21.4" customHeight="1" x14ac:dyDescent="0.35">
      <c r="A84" s="29" t="s">
        <v>68</v>
      </c>
      <c r="B84" s="14">
        <v>13</v>
      </c>
      <c r="C84" s="14">
        <v>5</v>
      </c>
      <c r="D84" s="14">
        <v>18</v>
      </c>
      <c r="E84" s="15">
        <v>5.0704225352112678E-2</v>
      </c>
      <c r="F84" s="28"/>
    </row>
    <row r="85" spans="1:10" ht="21.4" customHeight="1" x14ac:dyDescent="0.35">
      <c r="A85" s="29" t="s">
        <v>118</v>
      </c>
      <c r="B85" s="14">
        <v>14</v>
      </c>
      <c r="C85" s="14">
        <v>2</v>
      </c>
      <c r="D85" s="14">
        <v>16</v>
      </c>
      <c r="E85" s="15">
        <v>4.507042253521127E-2</v>
      </c>
      <c r="F85" s="28"/>
    </row>
    <row r="86" spans="1:10" ht="21.4" customHeight="1" x14ac:dyDescent="0.35">
      <c r="A86" s="29" t="s">
        <v>119</v>
      </c>
      <c r="B86" s="14">
        <v>12</v>
      </c>
      <c r="C86" s="14">
        <v>1</v>
      </c>
      <c r="D86" s="14">
        <v>13</v>
      </c>
      <c r="E86" s="15">
        <v>3.6619718309859155E-2</v>
      </c>
      <c r="F86" s="28"/>
    </row>
    <row r="87" spans="1:10" ht="21.4" customHeight="1" x14ac:dyDescent="0.35">
      <c r="A87" s="30" t="s">
        <v>35</v>
      </c>
      <c r="B87" s="17">
        <v>311</v>
      </c>
      <c r="C87" s="17">
        <v>44</v>
      </c>
      <c r="D87" s="17">
        <v>355</v>
      </c>
      <c r="E87" s="18">
        <v>1</v>
      </c>
      <c r="F87" s="28"/>
    </row>
    <row r="88" spans="1:10" ht="21.4" customHeight="1" x14ac:dyDescent="0.35">
      <c r="B88" s="28"/>
      <c r="C88" s="28"/>
      <c r="D88" s="28"/>
      <c r="E88" s="28"/>
      <c r="F88" s="28"/>
    </row>
    <row r="89" spans="1:10" ht="21.4" customHeight="1" x14ac:dyDescent="0.35">
      <c r="B89" s="28"/>
      <c r="C89" s="28"/>
      <c r="D89" s="28"/>
      <c r="E89" s="28"/>
      <c r="F89" s="28"/>
    </row>
    <row r="90" spans="1:10" s="1" customFormat="1" ht="43.5" x14ac:dyDescent="0.35">
      <c r="A90" s="19" t="s">
        <v>120</v>
      </c>
      <c r="B90" s="20" t="s">
        <v>121</v>
      </c>
      <c r="C90" s="20" t="s">
        <v>122</v>
      </c>
      <c r="D90" s="20" t="s">
        <v>123</v>
      </c>
      <c r="E90" s="20" t="s">
        <v>124</v>
      </c>
      <c r="F90" s="20" t="s">
        <v>125</v>
      </c>
      <c r="G90" s="20" t="s">
        <v>68</v>
      </c>
      <c r="H90" s="20" t="s">
        <v>69</v>
      </c>
      <c r="I90" s="31"/>
      <c r="J90" s="31"/>
    </row>
    <row r="91" spans="1:10" s="1" customFormat="1" ht="21.4" customHeight="1" x14ac:dyDescent="0.35">
      <c r="A91" s="29" t="s">
        <v>87</v>
      </c>
      <c r="B91" s="14">
        <v>12</v>
      </c>
      <c r="C91" s="14">
        <v>26</v>
      </c>
      <c r="D91" s="14">
        <v>15</v>
      </c>
      <c r="E91" s="14">
        <v>9</v>
      </c>
      <c r="F91" s="14">
        <v>18</v>
      </c>
      <c r="G91" s="14">
        <v>12</v>
      </c>
      <c r="H91" s="14">
        <v>92</v>
      </c>
      <c r="I91" s="31"/>
      <c r="J91" s="31"/>
    </row>
    <row r="92" spans="1:10" ht="21.4" customHeight="1" x14ac:dyDescent="0.35">
      <c r="A92" s="34" t="s">
        <v>126</v>
      </c>
      <c r="B92" s="18">
        <v>0.13043478260869565</v>
      </c>
      <c r="C92" s="18">
        <v>0.28260869565217389</v>
      </c>
      <c r="D92" s="18">
        <v>0.16304347826086957</v>
      </c>
      <c r="E92" s="18">
        <v>9.7826086956521743E-2</v>
      </c>
      <c r="F92" s="18">
        <v>0.19565217391304349</v>
      </c>
      <c r="G92" s="18">
        <v>0.13043478260869565</v>
      </c>
      <c r="H92" s="18">
        <v>1</v>
      </c>
    </row>
    <row r="93" spans="1:10" ht="21.4" customHeight="1" x14ac:dyDescent="0.35">
      <c r="B93" s="28"/>
      <c r="C93" s="28"/>
      <c r="D93" s="28"/>
      <c r="E93" s="28"/>
      <c r="F93" s="28"/>
    </row>
    <row r="94" spans="1:10" ht="21.4" customHeight="1" x14ac:dyDescent="0.35">
      <c r="B94" s="28"/>
      <c r="C94" s="28"/>
      <c r="D94" s="28"/>
      <c r="E94" s="28"/>
      <c r="F94" s="28"/>
    </row>
    <row r="95" spans="1:10" s="1" customFormat="1" ht="43.5" x14ac:dyDescent="0.35">
      <c r="A95" s="19" t="s">
        <v>127</v>
      </c>
      <c r="B95" s="20" t="s">
        <v>87</v>
      </c>
      <c r="C95" s="20" t="s">
        <v>28</v>
      </c>
      <c r="D95" s="20" t="s">
        <v>60</v>
      </c>
      <c r="E95" s="31"/>
      <c r="F95" s="31"/>
      <c r="G95" s="31"/>
      <c r="H95" s="31"/>
      <c r="I95" s="31"/>
      <c r="J95" s="31"/>
    </row>
    <row r="96" spans="1:10" ht="21.4" customHeight="1" x14ac:dyDescent="0.35">
      <c r="A96" s="29" t="s">
        <v>128</v>
      </c>
      <c r="B96" s="14">
        <v>29</v>
      </c>
      <c r="C96" s="14">
        <v>29</v>
      </c>
      <c r="D96" s="15">
        <v>0.65909090909090906</v>
      </c>
      <c r="E96" s="28"/>
      <c r="F96" s="28"/>
    </row>
    <row r="97" spans="1:6" ht="21.4" customHeight="1" x14ac:dyDescent="0.35">
      <c r="A97" s="29" t="s">
        <v>129</v>
      </c>
      <c r="B97" s="14">
        <v>15</v>
      </c>
      <c r="C97" s="14">
        <v>15</v>
      </c>
      <c r="D97" s="15">
        <v>0.34090909090909088</v>
      </c>
      <c r="E97" s="28"/>
      <c r="F97" s="28"/>
    </row>
    <row r="98" spans="1:6" ht="21.4" customHeight="1" x14ac:dyDescent="0.35">
      <c r="A98" s="30" t="s">
        <v>35</v>
      </c>
      <c r="B98" s="17">
        <v>44</v>
      </c>
      <c r="C98" s="17">
        <v>44</v>
      </c>
      <c r="D98" s="18">
        <v>1</v>
      </c>
      <c r="E98" s="28"/>
      <c r="F98" s="28"/>
    </row>
    <row r="99" spans="1:6" ht="21.4" customHeight="1" x14ac:dyDescent="0.35">
      <c r="B99" s="28"/>
      <c r="C99" s="28"/>
      <c r="D99" s="28"/>
      <c r="E99" s="28"/>
      <c r="F99" s="28"/>
    </row>
    <row r="100" spans="1:6" ht="21.4" customHeight="1" x14ac:dyDescent="0.35">
      <c r="B100" s="28"/>
      <c r="C100" s="28"/>
      <c r="D100" s="28"/>
      <c r="E100" s="28"/>
      <c r="F100" s="28"/>
    </row>
    <row r="101" spans="1:6" ht="43.5" x14ac:dyDescent="0.35">
      <c r="A101" s="19" t="s">
        <v>130</v>
      </c>
      <c r="B101" s="20" t="s">
        <v>95</v>
      </c>
      <c r="C101" s="20" t="s">
        <v>87</v>
      </c>
      <c r="D101" s="20" t="s">
        <v>28</v>
      </c>
      <c r="E101" s="20" t="s">
        <v>60</v>
      </c>
      <c r="F101" s="28"/>
    </row>
    <row r="102" spans="1:6" ht="21.4" customHeight="1" x14ac:dyDescent="0.35">
      <c r="A102" s="29" t="s">
        <v>128</v>
      </c>
      <c r="B102" s="14">
        <v>190</v>
      </c>
      <c r="C102" s="14">
        <v>30</v>
      </c>
      <c r="D102" s="14">
        <v>220</v>
      </c>
      <c r="E102" s="15">
        <v>0.61971830985915488</v>
      </c>
      <c r="F102" s="28"/>
    </row>
    <row r="103" spans="1:6" ht="21.4" customHeight="1" x14ac:dyDescent="0.35">
      <c r="A103" s="29" t="s">
        <v>129</v>
      </c>
      <c r="B103" s="14">
        <v>121</v>
      </c>
      <c r="C103" s="14">
        <v>14</v>
      </c>
      <c r="D103" s="14">
        <v>135</v>
      </c>
      <c r="E103" s="15">
        <v>0.38028169014084506</v>
      </c>
      <c r="F103" s="28"/>
    </row>
    <row r="104" spans="1:6" ht="21.4" customHeight="1" x14ac:dyDescent="0.35">
      <c r="A104" s="30" t="s">
        <v>35</v>
      </c>
      <c r="B104" s="17">
        <v>311</v>
      </c>
      <c r="C104" s="17">
        <v>44</v>
      </c>
      <c r="D104" s="17">
        <v>355</v>
      </c>
      <c r="E104" s="18">
        <v>1</v>
      </c>
      <c r="F104" s="28"/>
    </row>
    <row r="105" spans="1:6" ht="21.4" customHeight="1" x14ac:dyDescent="0.35">
      <c r="B105" s="28"/>
      <c r="C105" s="28"/>
      <c r="D105" s="28"/>
      <c r="E105" s="28"/>
      <c r="F105" s="28"/>
    </row>
    <row r="106" spans="1:6" ht="21.4" customHeight="1" x14ac:dyDescent="0.35">
      <c r="B106" s="28"/>
      <c r="C106" s="28"/>
      <c r="D106" s="28"/>
      <c r="E106" s="28"/>
      <c r="F106" s="28"/>
    </row>
    <row r="107" spans="1:6" ht="43.5" x14ac:dyDescent="0.35">
      <c r="A107" s="19" t="s">
        <v>131</v>
      </c>
      <c r="B107" s="20" t="s">
        <v>70</v>
      </c>
      <c r="C107" s="20" t="s">
        <v>62</v>
      </c>
      <c r="D107" s="20" t="s">
        <v>69</v>
      </c>
      <c r="E107" s="20" t="s">
        <v>132</v>
      </c>
      <c r="F107" s="28"/>
    </row>
    <row r="108" spans="1:6" ht="21.4" customHeight="1" x14ac:dyDescent="0.35">
      <c r="A108" s="29" t="s">
        <v>133</v>
      </c>
      <c r="B108" s="14">
        <v>34</v>
      </c>
      <c r="C108" s="14">
        <v>35</v>
      </c>
      <c r="D108" s="14">
        <v>69</v>
      </c>
      <c r="E108" s="15">
        <v>0.49285714285714288</v>
      </c>
      <c r="F108" s="28"/>
    </row>
    <row r="109" spans="1:6" ht="21.4" customHeight="1" x14ac:dyDescent="0.35">
      <c r="A109" s="29" t="s">
        <v>134</v>
      </c>
      <c r="B109" s="14">
        <v>15</v>
      </c>
      <c r="C109" s="14">
        <v>25</v>
      </c>
      <c r="D109" s="14">
        <v>40</v>
      </c>
      <c r="E109" s="15">
        <v>0.2857142857142857</v>
      </c>
      <c r="F109" s="28"/>
    </row>
    <row r="110" spans="1:6" ht="21.4" customHeight="1" x14ac:dyDescent="0.35">
      <c r="A110" s="29" t="s">
        <v>135</v>
      </c>
      <c r="B110" s="14">
        <v>6</v>
      </c>
      <c r="C110" s="14">
        <v>4</v>
      </c>
      <c r="D110" s="14">
        <v>10</v>
      </c>
      <c r="E110" s="15">
        <v>7.1428571428571425E-2</v>
      </c>
      <c r="F110" s="28"/>
    </row>
    <row r="111" spans="1:6" ht="21.4" customHeight="1" x14ac:dyDescent="0.35">
      <c r="A111" s="29" t="s">
        <v>136</v>
      </c>
      <c r="B111" s="14">
        <v>3</v>
      </c>
      <c r="C111" s="14">
        <v>4</v>
      </c>
      <c r="D111" s="14">
        <v>7</v>
      </c>
      <c r="E111" s="15">
        <v>0.05</v>
      </c>
      <c r="F111" s="28"/>
    </row>
    <row r="112" spans="1:6" ht="21.4" customHeight="1" x14ac:dyDescent="0.35">
      <c r="A112" s="29" t="s">
        <v>137</v>
      </c>
      <c r="B112" s="14">
        <v>2</v>
      </c>
      <c r="C112" s="14">
        <v>4</v>
      </c>
      <c r="D112" s="14">
        <v>6</v>
      </c>
      <c r="E112" s="15">
        <v>4.2857142857142858E-2</v>
      </c>
      <c r="F112" s="28"/>
    </row>
    <row r="113" spans="1:6" ht="21.4" customHeight="1" x14ac:dyDescent="0.35">
      <c r="A113" s="29" t="s">
        <v>138</v>
      </c>
      <c r="B113" s="14">
        <v>3</v>
      </c>
      <c r="C113" s="14">
        <v>1</v>
      </c>
      <c r="D113" s="14">
        <v>4</v>
      </c>
      <c r="E113" s="15">
        <v>2.8571428571428571E-2</v>
      </c>
      <c r="F113" s="28"/>
    </row>
    <row r="114" spans="1:6" ht="21.4" customHeight="1" x14ac:dyDescent="0.35">
      <c r="A114" s="29" t="s">
        <v>68</v>
      </c>
      <c r="B114" s="14">
        <v>1</v>
      </c>
      <c r="C114" s="14">
        <v>1</v>
      </c>
      <c r="D114" s="14">
        <v>2</v>
      </c>
      <c r="E114" s="15">
        <v>1.4285714285714285E-2</v>
      </c>
      <c r="F114" s="28"/>
    </row>
    <row r="115" spans="1:6" ht="21.4" customHeight="1" x14ac:dyDescent="0.35">
      <c r="A115" s="29" t="s">
        <v>139</v>
      </c>
      <c r="B115" s="14">
        <v>1</v>
      </c>
      <c r="C115" s="14">
        <v>0</v>
      </c>
      <c r="D115" s="14">
        <v>1</v>
      </c>
      <c r="E115" s="15">
        <v>7.1428571428571426E-3</v>
      </c>
      <c r="F115" s="28"/>
    </row>
    <row r="116" spans="1:6" ht="21.4" customHeight="1" x14ac:dyDescent="0.35">
      <c r="A116" s="29" t="s">
        <v>140</v>
      </c>
      <c r="B116" s="14">
        <v>0</v>
      </c>
      <c r="C116" s="14">
        <v>1</v>
      </c>
      <c r="D116" s="14">
        <v>1</v>
      </c>
      <c r="E116" s="15">
        <v>7.1428571428571426E-3</v>
      </c>
      <c r="F116" s="28"/>
    </row>
    <row r="117" spans="1:6" ht="21.4" customHeight="1" x14ac:dyDescent="0.35">
      <c r="A117" s="30" t="s">
        <v>35</v>
      </c>
      <c r="B117" s="17">
        <v>65</v>
      </c>
      <c r="C117" s="17">
        <v>75</v>
      </c>
      <c r="D117" s="17">
        <v>140</v>
      </c>
      <c r="E117" s="18">
        <v>1</v>
      </c>
      <c r="F117" s="28"/>
    </row>
    <row r="118" spans="1:6" ht="21.4" customHeight="1" x14ac:dyDescent="0.35">
      <c r="A118" s="31"/>
      <c r="E118" s="27"/>
      <c r="F118" s="28"/>
    </row>
    <row r="119" spans="1:6" ht="21.4" customHeight="1" x14ac:dyDescent="0.35">
      <c r="E119" s="27"/>
      <c r="F119" s="28"/>
    </row>
    <row r="120" spans="1:6" ht="43.5" x14ac:dyDescent="0.35">
      <c r="A120" s="19" t="s">
        <v>141</v>
      </c>
      <c r="B120" s="20" t="s">
        <v>70</v>
      </c>
      <c r="C120" s="20" t="s">
        <v>62</v>
      </c>
      <c r="D120" s="20" t="s">
        <v>69</v>
      </c>
      <c r="E120" s="20" t="s">
        <v>132</v>
      </c>
      <c r="F120" s="28"/>
    </row>
    <row r="121" spans="1:6" ht="21.4" customHeight="1" x14ac:dyDescent="0.35">
      <c r="A121" s="29" t="s">
        <v>142</v>
      </c>
      <c r="B121" s="14">
        <v>25</v>
      </c>
      <c r="C121" s="14">
        <v>28</v>
      </c>
      <c r="D121" s="14">
        <v>53</v>
      </c>
      <c r="E121" s="15">
        <v>0.80303030303030298</v>
      </c>
      <c r="F121" s="28"/>
    </row>
    <row r="122" spans="1:6" ht="21.4" customHeight="1" x14ac:dyDescent="0.35">
      <c r="A122" s="29" t="s">
        <v>135</v>
      </c>
      <c r="B122" s="14">
        <v>5</v>
      </c>
      <c r="C122" s="14">
        <v>5</v>
      </c>
      <c r="D122" s="14">
        <v>10</v>
      </c>
      <c r="E122" s="15">
        <v>0.15151515151515152</v>
      </c>
      <c r="F122" s="28"/>
    </row>
    <row r="123" spans="1:6" ht="21.4" customHeight="1" x14ac:dyDescent="0.35">
      <c r="A123" s="29" t="s">
        <v>134</v>
      </c>
      <c r="B123" s="14">
        <v>2</v>
      </c>
      <c r="C123" s="14">
        <v>0</v>
      </c>
      <c r="D123" s="14">
        <v>2</v>
      </c>
      <c r="E123" s="15">
        <v>3.0303030303030304E-2</v>
      </c>
      <c r="F123" s="28"/>
    </row>
    <row r="124" spans="1:6" ht="21.4" customHeight="1" x14ac:dyDescent="0.35">
      <c r="A124" s="29" t="s">
        <v>137</v>
      </c>
      <c r="B124" s="14">
        <v>1</v>
      </c>
      <c r="C124" s="14">
        <v>0</v>
      </c>
      <c r="D124" s="14">
        <v>1</v>
      </c>
      <c r="E124" s="15">
        <v>1.5151515151515152E-2</v>
      </c>
      <c r="F124" s="28"/>
    </row>
    <row r="125" spans="1:6" ht="21.4" customHeight="1" x14ac:dyDescent="0.35">
      <c r="A125" s="30" t="s">
        <v>35</v>
      </c>
      <c r="B125" s="17">
        <v>33</v>
      </c>
      <c r="C125" s="17">
        <v>33</v>
      </c>
      <c r="D125" s="17">
        <v>66</v>
      </c>
      <c r="E125" s="18">
        <v>1</v>
      </c>
      <c r="F125" s="28"/>
    </row>
    <row r="126" spans="1:6" ht="21.4" customHeight="1" x14ac:dyDescent="0.35">
      <c r="E126" s="27"/>
      <c r="F126" s="28"/>
    </row>
    <row r="127" spans="1:6" ht="21.4" customHeight="1" x14ac:dyDescent="0.35">
      <c r="E127" s="27"/>
    </row>
    <row r="128" spans="1:6" ht="43.5" x14ac:dyDescent="0.35">
      <c r="A128" s="19" t="s">
        <v>143</v>
      </c>
      <c r="B128" s="20" t="s">
        <v>95</v>
      </c>
      <c r="C128" s="20" t="s">
        <v>87</v>
      </c>
      <c r="D128" s="20" t="s">
        <v>28</v>
      </c>
      <c r="E128" s="20" t="s">
        <v>60</v>
      </c>
      <c r="F128" s="28"/>
    </row>
    <row r="129" spans="1:6" ht="21.4" customHeight="1" x14ac:dyDescent="0.35">
      <c r="A129" s="29" t="s">
        <v>128</v>
      </c>
      <c r="B129" s="14">
        <v>246</v>
      </c>
      <c r="C129" s="14">
        <v>31</v>
      </c>
      <c r="D129" s="14">
        <v>277</v>
      </c>
      <c r="E129" s="15">
        <v>0.78028169014084503</v>
      </c>
      <c r="F129" s="28"/>
    </row>
    <row r="130" spans="1:6" ht="21.4" customHeight="1" x14ac:dyDescent="0.35">
      <c r="A130" s="29" t="s">
        <v>129</v>
      </c>
      <c r="B130" s="14">
        <v>65</v>
      </c>
      <c r="C130" s="14">
        <v>13</v>
      </c>
      <c r="D130" s="14">
        <v>78</v>
      </c>
      <c r="E130" s="15">
        <v>0.21971830985915494</v>
      </c>
      <c r="F130" s="28"/>
    </row>
    <row r="131" spans="1:6" ht="21.4" customHeight="1" x14ac:dyDescent="0.35">
      <c r="A131" s="30" t="s">
        <v>35</v>
      </c>
      <c r="B131" s="17">
        <v>311</v>
      </c>
      <c r="C131" s="17">
        <v>44</v>
      </c>
      <c r="D131" s="17">
        <v>355</v>
      </c>
      <c r="E131" s="18">
        <v>1</v>
      </c>
    </row>
    <row r="132" spans="1:6" ht="21.4" customHeight="1" x14ac:dyDescent="0.35">
      <c r="B132" s="28"/>
    </row>
    <row r="133" spans="1:6" ht="21.4" customHeight="1" x14ac:dyDescent="0.35">
      <c r="B133" s="28"/>
    </row>
    <row r="134" spans="1:6" ht="29" x14ac:dyDescent="0.35">
      <c r="A134" s="19" t="s">
        <v>144</v>
      </c>
      <c r="B134" s="20" t="s">
        <v>70</v>
      </c>
      <c r="C134" s="20" t="s">
        <v>62</v>
      </c>
      <c r="D134" s="20" t="s">
        <v>69</v>
      </c>
      <c r="E134" s="20" t="s">
        <v>132</v>
      </c>
    </row>
    <row r="135" spans="1:6" ht="21.4" customHeight="1" x14ac:dyDescent="0.35">
      <c r="A135" s="29" t="s">
        <v>133</v>
      </c>
      <c r="B135" s="14">
        <v>37</v>
      </c>
      <c r="C135" s="14">
        <v>23</v>
      </c>
      <c r="D135" s="14">
        <v>60</v>
      </c>
      <c r="E135" s="15">
        <f>D135/142</f>
        <v>0.42253521126760563</v>
      </c>
    </row>
    <row r="136" spans="1:6" ht="21.4" customHeight="1" x14ac:dyDescent="0.35">
      <c r="A136" s="29" t="s">
        <v>134</v>
      </c>
      <c r="B136" s="14">
        <v>16</v>
      </c>
      <c r="C136" s="14">
        <v>18</v>
      </c>
      <c r="D136" s="14">
        <v>34</v>
      </c>
      <c r="E136" s="15">
        <f t="shared" ref="E136:E142" si="0">D136/142</f>
        <v>0.23943661971830985</v>
      </c>
    </row>
    <row r="137" spans="1:6" ht="21.4" customHeight="1" x14ac:dyDescent="0.35">
      <c r="A137" s="29" t="s">
        <v>145</v>
      </c>
      <c r="B137" s="14">
        <v>16</v>
      </c>
      <c r="C137" s="14">
        <v>11</v>
      </c>
      <c r="D137" s="14">
        <v>27</v>
      </c>
      <c r="E137" s="15">
        <f t="shared" si="0"/>
        <v>0.19014084507042253</v>
      </c>
    </row>
    <row r="138" spans="1:6" ht="21.4" customHeight="1" x14ac:dyDescent="0.35">
      <c r="A138" s="29" t="s">
        <v>135</v>
      </c>
      <c r="B138" s="14">
        <v>2</v>
      </c>
      <c r="C138" s="14">
        <v>5</v>
      </c>
      <c r="D138" s="14">
        <v>7</v>
      </c>
      <c r="E138" s="15">
        <f t="shared" si="0"/>
        <v>4.9295774647887321E-2</v>
      </c>
    </row>
    <row r="139" spans="1:6" ht="21.4" customHeight="1" x14ac:dyDescent="0.35">
      <c r="A139" s="29" t="s">
        <v>138</v>
      </c>
      <c r="B139" s="14">
        <v>5</v>
      </c>
      <c r="C139" s="14">
        <v>2</v>
      </c>
      <c r="D139" s="14">
        <v>7</v>
      </c>
      <c r="E139" s="15">
        <f t="shared" si="0"/>
        <v>4.9295774647887321E-2</v>
      </c>
    </row>
    <row r="140" spans="1:6" ht="21.4" customHeight="1" x14ac:dyDescent="0.35">
      <c r="A140" s="29" t="s">
        <v>146</v>
      </c>
      <c r="B140" s="14">
        <v>2</v>
      </c>
      <c r="C140" s="14">
        <v>2</v>
      </c>
      <c r="D140" s="14">
        <v>4</v>
      </c>
      <c r="E140" s="15">
        <f t="shared" si="0"/>
        <v>2.8169014084507043E-2</v>
      </c>
    </row>
    <row r="141" spans="1:6" ht="21.4" customHeight="1" x14ac:dyDescent="0.35">
      <c r="A141" s="29" t="s">
        <v>147</v>
      </c>
      <c r="B141" s="14">
        <v>1</v>
      </c>
      <c r="C141" s="14">
        <v>2</v>
      </c>
      <c r="D141" s="14">
        <v>3</v>
      </c>
      <c r="E141" s="15">
        <f t="shared" si="0"/>
        <v>2.1126760563380281E-2</v>
      </c>
    </row>
    <row r="142" spans="1:6" ht="21.4" customHeight="1" x14ac:dyDescent="0.35">
      <c r="A142" s="30" t="s">
        <v>35</v>
      </c>
      <c r="B142" s="17">
        <v>79</v>
      </c>
      <c r="C142" s="17">
        <v>63</v>
      </c>
      <c r="D142" s="17">
        <v>142</v>
      </c>
      <c r="E142" s="18">
        <f t="shared" si="0"/>
        <v>1</v>
      </c>
    </row>
    <row r="143" spans="1:6" ht="21.4" customHeight="1" x14ac:dyDescent="0.35">
      <c r="E143" s="27"/>
    </row>
    <row r="144" spans="1:6" ht="21.4" customHeight="1" x14ac:dyDescent="0.35">
      <c r="E144" s="27"/>
    </row>
    <row r="145" spans="1:5" ht="43.5" x14ac:dyDescent="0.35">
      <c r="A145" s="19" t="s">
        <v>148</v>
      </c>
      <c r="B145" s="20" t="s">
        <v>70</v>
      </c>
      <c r="C145" s="20" t="s">
        <v>62</v>
      </c>
      <c r="D145" s="20" t="s">
        <v>69</v>
      </c>
      <c r="E145" s="20" t="s">
        <v>132</v>
      </c>
    </row>
    <row r="146" spans="1:5" ht="21.4" customHeight="1" x14ac:dyDescent="0.35">
      <c r="A146" s="29" t="s">
        <v>142</v>
      </c>
      <c r="B146" s="14">
        <v>9</v>
      </c>
      <c r="C146" s="14">
        <v>15</v>
      </c>
      <c r="D146" s="14">
        <v>24</v>
      </c>
      <c r="E146" s="15">
        <f>D146/25</f>
        <v>0.96</v>
      </c>
    </row>
    <row r="147" spans="1:5" ht="21.4" customHeight="1" x14ac:dyDescent="0.35">
      <c r="A147" s="29" t="s">
        <v>134</v>
      </c>
      <c r="B147" s="14">
        <v>0</v>
      </c>
      <c r="C147" s="14">
        <v>1</v>
      </c>
      <c r="D147" s="14">
        <v>1</v>
      </c>
      <c r="E147" s="15">
        <f t="shared" ref="E147:E148" si="1">D147/25</f>
        <v>0.04</v>
      </c>
    </row>
    <row r="148" spans="1:5" ht="21.4" customHeight="1" x14ac:dyDescent="0.35">
      <c r="A148" s="30" t="s">
        <v>35</v>
      </c>
      <c r="B148" s="17">
        <v>9</v>
      </c>
      <c r="C148" s="17">
        <v>16</v>
      </c>
      <c r="D148" s="17">
        <v>25</v>
      </c>
      <c r="E148" s="18">
        <f t="shared" si="1"/>
        <v>1</v>
      </c>
    </row>
    <row r="149" spans="1:5" ht="21.4" customHeight="1" x14ac:dyDescent="0.35"/>
    <row r="150" spans="1:5" ht="21.4" customHeight="1" x14ac:dyDescent="0.35"/>
  </sheetData>
  <pageMargins left="0.70866141732283472" right="0.70866141732283472" top="0.74803149606299213" bottom="0.74803149606299213" header="0.31496062992125984" footer="0.31496062992125984"/>
  <pageSetup paperSize="9" scale="82" fitToHeight="0" orientation="landscape" r:id="rId1"/>
  <rowBreaks count="4" manualBreakCount="4">
    <brk id="20" max="16383" man="1"/>
    <brk id="66" max="16383" man="1"/>
    <brk id="89"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C11D"/>
    <pageSetUpPr fitToPage="1"/>
  </sheetPr>
  <dimension ref="A1:I238"/>
  <sheetViews>
    <sheetView showGridLines="0" workbookViewId="0"/>
  </sheetViews>
  <sheetFormatPr defaultRowHeight="21.65" customHeight="1" zeroHeight="1" x14ac:dyDescent="0.35"/>
  <cols>
    <col min="1" max="1" width="40.81640625" style="37" customWidth="1"/>
    <col min="2" max="2" width="18.453125" style="26" customWidth="1"/>
    <col min="3" max="6" width="17.81640625" style="26" customWidth="1"/>
    <col min="7" max="9" width="17.81640625" style="28" customWidth="1"/>
  </cols>
  <sheetData>
    <row r="1" spans="1:9" ht="26" x14ac:dyDescent="0.35">
      <c r="A1" s="36" t="s">
        <v>149</v>
      </c>
      <c r="E1" s="27"/>
      <c r="F1" s="28"/>
    </row>
    <row r="2" spans="1:9" ht="21.4" customHeight="1" x14ac:dyDescent="0.35">
      <c r="E2" s="27"/>
      <c r="F2" s="28"/>
    </row>
    <row r="3" spans="1:9" ht="29" x14ac:dyDescent="0.35">
      <c r="A3" s="11" t="s">
        <v>59</v>
      </c>
      <c r="B3" s="20" t="s">
        <v>28</v>
      </c>
      <c r="C3" s="20" t="s">
        <v>60</v>
      </c>
      <c r="D3" s="28"/>
      <c r="E3" s="28"/>
      <c r="F3" s="28"/>
    </row>
    <row r="4" spans="1:9" ht="21.4" customHeight="1" x14ac:dyDescent="0.35">
      <c r="A4" s="13" t="s">
        <v>150</v>
      </c>
      <c r="B4" s="14">
        <v>539</v>
      </c>
      <c r="C4" s="15">
        <v>1</v>
      </c>
      <c r="D4" s="28"/>
      <c r="E4" s="28"/>
      <c r="F4" s="28"/>
    </row>
    <row r="5" spans="1:9" ht="21.4" customHeight="1" x14ac:dyDescent="0.35">
      <c r="A5" s="16" t="s">
        <v>35</v>
      </c>
      <c r="B5" s="17">
        <v>539</v>
      </c>
      <c r="C5" s="18">
        <v>1</v>
      </c>
      <c r="D5" s="28"/>
      <c r="E5" s="28"/>
      <c r="F5" s="28"/>
    </row>
    <row r="6" spans="1:9" ht="21.4" customHeight="1" x14ac:dyDescent="0.35">
      <c r="F6" s="28"/>
    </row>
    <row r="7" spans="1:9" ht="21.4" customHeight="1" x14ac:dyDescent="0.35">
      <c r="C7" s="28"/>
      <c r="D7" s="28"/>
      <c r="E7" s="28"/>
      <c r="F7" s="28"/>
    </row>
    <row r="8" spans="1:9" s="1" customFormat="1" ht="33.65" customHeight="1" x14ac:dyDescent="0.35">
      <c r="A8" s="19" t="s">
        <v>151</v>
      </c>
      <c r="B8" s="20" t="s">
        <v>80</v>
      </c>
      <c r="C8" s="20" t="s">
        <v>81</v>
      </c>
      <c r="D8" s="20" t="s">
        <v>82</v>
      </c>
      <c r="E8" s="20" t="s">
        <v>83</v>
      </c>
      <c r="F8" s="20" t="s">
        <v>84</v>
      </c>
      <c r="G8" s="20" t="s">
        <v>68</v>
      </c>
      <c r="H8" s="20" t="s">
        <v>69</v>
      </c>
      <c r="I8" s="31"/>
    </row>
    <row r="9" spans="1:9" s="6" customFormat="1" ht="21.4" customHeight="1" x14ac:dyDescent="0.35">
      <c r="A9" s="13" t="s">
        <v>152</v>
      </c>
      <c r="B9" s="14">
        <v>266</v>
      </c>
      <c r="C9" s="14">
        <v>187</v>
      </c>
      <c r="D9" s="14">
        <v>276</v>
      </c>
      <c r="E9" s="14">
        <v>53</v>
      </c>
      <c r="F9" s="14">
        <v>93</v>
      </c>
      <c r="G9" s="14">
        <v>40</v>
      </c>
      <c r="H9" s="14">
        <v>915</v>
      </c>
      <c r="I9" s="28"/>
    </row>
    <row r="10" spans="1:9" s="6" customFormat="1" ht="21.4" customHeight="1" x14ac:dyDescent="0.35">
      <c r="A10" s="13" t="s">
        <v>153</v>
      </c>
      <c r="B10" s="14">
        <v>45</v>
      </c>
      <c r="C10" s="14">
        <v>28</v>
      </c>
      <c r="D10" s="14">
        <v>42</v>
      </c>
      <c r="E10" s="14">
        <v>14</v>
      </c>
      <c r="F10" s="14">
        <v>20</v>
      </c>
      <c r="G10" s="14">
        <v>14</v>
      </c>
      <c r="H10" s="14">
        <v>163</v>
      </c>
      <c r="I10" s="28"/>
    </row>
    <row r="11" spans="1:9" ht="21.4" customHeight="1" x14ac:dyDescent="0.35">
      <c r="A11" s="16" t="s">
        <v>35</v>
      </c>
      <c r="B11" s="17">
        <v>311</v>
      </c>
      <c r="C11" s="17">
        <v>215</v>
      </c>
      <c r="D11" s="17">
        <v>318</v>
      </c>
      <c r="E11" s="17">
        <v>67</v>
      </c>
      <c r="F11" s="17">
        <v>113</v>
      </c>
      <c r="G11" s="17">
        <v>54</v>
      </c>
      <c r="H11" s="17">
        <v>1078</v>
      </c>
    </row>
    <row r="12" spans="1:9" ht="21.4" customHeight="1" x14ac:dyDescent="0.35">
      <c r="G12" s="26"/>
      <c r="H12" s="26"/>
    </row>
    <row r="13" spans="1:9" ht="21.4" customHeight="1" x14ac:dyDescent="0.35">
      <c r="G13" s="26"/>
      <c r="H13" s="26"/>
    </row>
    <row r="14" spans="1:9" s="1" customFormat="1" ht="29" x14ac:dyDescent="0.35">
      <c r="A14" s="19" t="s">
        <v>154</v>
      </c>
      <c r="B14" s="20" t="s">
        <v>80</v>
      </c>
      <c r="C14" s="20" t="s">
        <v>81</v>
      </c>
      <c r="D14" s="20" t="s">
        <v>82</v>
      </c>
      <c r="E14" s="20" t="s">
        <v>83</v>
      </c>
      <c r="F14" s="20" t="s">
        <v>84</v>
      </c>
      <c r="G14" s="20" t="s">
        <v>68</v>
      </c>
      <c r="H14" s="20" t="s">
        <v>132</v>
      </c>
      <c r="I14" s="31"/>
    </row>
    <row r="15" spans="1:9" s="6" customFormat="1" ht="21.4" customHeight="1" x14ac:dyDescent="0.35">
      <c r="A15" s="13" t="s">
        <v>152</v>
      </c>
      <c r="B15" s="15">
        <v>0.24675324675324675</v>
      </c>
      <c r="C15" s="15">
        <v>0.17346938775510204</v>
      </c>
      <c r="D15" s="15">
        <v>0.25602968460111319</v>
      </c>
      <c r="E15" s="15">
        <v>4.9165120593692019E-2</v>
      </c>
      <c r="F15" s="15">
        <v>8.6270871985157704E-2</v>
      </c>
      <c r="G15" s="15">
        <v>3.7105751391465679E-2</v>
      </c>
      <c r="H15" s="15">
        <v>0.84879406307977734</v>
      </c>
      <c r="I15" s="28"/>
    </row>
    <row r="16" spans="1:9" s="6" customFormat="1" ht="21.4" customHeight="1" x14ac:dyDescent="0.35">
      <c r="A16" s="13" t="s">
        <v>153</v>
      </c>
      <c r="B16" s="15">
        <v>4.1743970315398886E-2</v>
      </c>
      <c r="C16" s="15">
        <v>2.5974025974025976E-2</v>
      </c>
      <c r="D16" s="15">
        <v>3.896103896103896E-2</v>
      </c>
      <c r="E16" s="15">
        <v>1.2987012987012988E-2</v>
      </c>
      <c r="F16" s="15">
        <v>1.8552875695732839E-2</v>
      </c>
      <c r="G16" s="15">
        <v>1.2987012987012988E-2</v>
      </c>
      <c r="H16" s="15">
        <v>0.15120593692022263</v>
      </c>
      <c r="I16" s="28"/>
    </row>
    <row r="17" spans="1:9" ht="21.4" customHeight="1" x14ac:dyDescent="0.35">
      <c r="A17" s="16" t="s">
        <v>35</v>
      </c>
      <c r="B17" s="18">
        <v>0.28849721706864562</v>
      </c>
      <c r="C17" s="18">
        <v>0.19944341372912802</v>
      </c>
      <c r="D17" s="18">
        <v>0.29499072356215211</v>
      </c>
      <c r="E17" s="18">
        <v>6.215213358070501E-2</v>
      </c>
      <c r="F17" s="18">
        <v>0.10482374768089053</v>
      </c>
      <c r="G17" s="18">
        <v>5.0092764378478663E-2</v>
      </c>
      <c r="H17" s="18">
        <v>1</v>
      </c>
    </row>
    <row r="18" spans="1:9" ht="21.4" customHeight="1" x14ac:dyDescent="0.35">
      <c r="B18" s="28"/>
      <c r="C18" s="28"/>
      <c r="D18" s="28"/>
      <c r="E18" s="28"/>
      <c r="F18" s="28"/>
    </row>
    <row r="19" spans="1:9" ht="21.4" customHeight="1" x14ac:dyDescent="0.35">
      <c r="B19" s="28"/>
      <c r="C19" s="28"/>
      <c r="D19" s="28"/>
      <c r="E19" s="28"/>
      <c r="F19" s="28"/>
    </row>
    <row r="20" spans="1:9" s="1" customFormat="1" ht="29" x14ac:dyDescent="0.35">
      <c r="A20" s="19" t="s">
        <v>155</v>
      </c>
      <c r="B20" s="20" t="s">
        <v>152</v>
      </c>
      <c r="C20" s="20" t="s">
        <v>28</v>
      </c>
      <c r="D20" s="20" t="s">
        <v>60</v>
      </c>
      <c r="E20" s="31"/>
      <c r="F20" s="31"/>
      <c r="G20" s="31"/>
      <c r="H20" s="31"/>
      <c r="I20" s="31"/>
    </row>
    <row r="21" spans="1:9" ht="21.4" customHeight="1" x14ac:dyDescent="0.35">
      <c r="A21" s="13" t="s">
        <v>128</v>
      </c>
      <c r="B21" s="14">
        <v>87</v>
      </c>
      <c r="C21" s="14">
        <v>87</v>
      </c>
      <c r="D21" s="15">
        <v>0.28524590163934427</v>
      </c>
      <c r="E21" s="28"/>
      <c r="F21" s="28"/>
    </row>
    <row r="22" spans="1:9" ht="21.4" customHeight="1" x14ac:dyDescent="0.35">
      <c r="A22" s="13" t="s">
        <v>129</v>
      </c>
      <c r="B22" s="14">
        <v>160</v>
      </c>
      <c r="C22" s="14">
        <v>160</v>
      </c>
      <c r="D22" s="21">
        <v>0.52459016393442626</v>
      </c>
      <c r="E22" s="28"/>
      <c r="F22" s="28"/>
    </row>
    <row r="23" spans="1:9" ht="21.4" customHeight="1" x14ac:dyDescent="0.35">
      <c r="A23" s="13" t="s">
        <v>97</v>
      </c>
      <c r="B23" s="14">
        <v>58</v>
      </c>
      <c r="C23" s="14">
        <v>58</v>
      </c>
      <c r="D23" s="21">
        <v>0.1901639344262295</v>
      </c>
      <c r="E23" s="28"/>
      <c r="F23" s="28"/>
    </row>
    <row r="24" spans="1:9" ht="21.4" customHeight="1" x14ac:dyDescent="0.35">
      <c r="A24" s="16" t="s">
        <v>35</v>
      </c>
      <c r="B24" s="17">
        <v>305</v>
      </c>
      <c r="C24" s="17">
        <v>305</v>
      </c>
      <c r="D24" s="18">
        <v>1</v>
      </c>
      <c r="E24" s="28"/>
      <c r="F24" s="28"/>
    </row>
    <row r="25" spans="1:9" ht="21.4" customHeight="1" x14ac:dyDescent="0.35">
      <c r="B25" s="28"/>
      <c r="C25" s="28"/>
      <c r="D25" s="28"/>
      <c r="E25" s="28"/>
      <c r="F25" s="28"/>
    </row>
    <row r="26" spans="1:9" ht="21.4" customHeight="1" x14ac:dyDescent="0.35">
      <c r="B26" s="28"/>
      <c r="C26" s="28"/>
      <c r="D26" s="28"/>
      <c r="E26" s="28"/>
      <c r="F26" s="28"/>
    </row>
    <row r="27" spans="1:9" ht="29" x14ac:dyDescent="0.35">
      <c r="A27" s="19" t="s">
        <v>156</v>
      </c>
      <c r="B27" s="20" t="s">
        <v>152</v>
      </c>
      <c r="C27" s="20" t="s">
        <v>69</v>
      </c>
      <c r="D27" s="20" t="s">
        <v>132</v>
      </c>
      <c r="E27" s="28"/>
      <c r="F27" s="28"/>
    </row>
    <row r="28" spans="1:9" ht="21.4" customHeight="1" x14ac:dyDescent="0.35">
      <c r="A28" s="13" t="s">
        <v>157</v>
      </c>
      <c r="B28" s="14">
        <v>72</v>
      </c>
      <c r="C28" s="14">
        <v>72</v>
      </c>
      <c r="D28" s="15">
        <v>0.84705882352941175</v>
      </c>
      <c r="E28" s="28"/>
      <c r="F28" s="28"/>
    </row>
    <row r="29" spans="1:9" ht="21.4" customHeight="1" x14ac:dyDescent="0.35">
      <c r="A29" s="13" t="s">
        <v>158</v>
      </c>
      <c r="B29" s="14">
        <v>5</v>
      </c>
      <c r="C29" s="14">
        <v>5</v>
      </c>
      <c r="D29" s="21">
        <v>5.8823529411764705E-2</v>
      </c>
      <c r="E29" s="28"/>
      <c r="F29" s="28"/>
    </row>
    <row r="30" spans="1:9" ht="21.4" customHeight="1" x14ac:dyDescent="0.35">
      <c r="A30" s="13" t="s">
        <v>159</v>
      </c>
      <c r="B30" s="14">
        <v>3</v>
      </c>
      <c r="C30" s="14">
        <v>3</v>
      </c>
      <c r="D30" s="21">
        <v>3.5294117647058823E-2</v>
      </c>
    </row>
    <row r="31" spans="1:9" ht="21.4" customHeight="1" x14ac:dyDescent="0.35">
      <c r="A31" s="13" t="s">
        <v>68</v>
      </c>
      <c r="B31" s="14">
        <v>5</v>
      </c>
      <c r="C31" s="14">
        <v>5</v>
      </c>
      <c r="D31" s="21">
        <v>5.8823529411764705E-2</v>
      </c>
    </row>
    <row r="32" spans="1:9" ht="21.4" customHeight="1" x14ac:dyDescent="0.35">
      <c r="A32" s="16" t="s">
        <v>35</v>
      </c>
      <c r="B32" s="17">
        <v>85</v>
      </c>
      <c r="C32" s="17">
        <v>85</v>
      </c>
      <c r="D32" s="18">
        <v>1</v>
      </c>
    </row>
    <row r="33" spans="1:5" ht="21.4" customHeight="1" x14ac:dyDescent="0.35">
      <c r="B33" s="28"/>
      <c r="C33" s="28"/>
    </row>
    <row r="34" spans="1:5" ht="21.4" customHeight="1" x14ac:dyDescent="0.35">
      <c r="B34" s="28"/>
      <c r="C34" s="28"/>
    </row>
    <row r="35" spans="1:5" ht="29" x14ac:dyDescent="0.35">
      <c r="A35" s="19" t="s">
        <v>160</v>
      </c>
      <c r="B35" s="20" t="s">
        <v>152</v>
      </c>
      <c r="C35" s="20" t="s">
        <v>28</v>
      </c>
      <c r="D35" s="20" t="s">
        <v>60</v>
      </c>
      <c r="E35" s="28"/>
    </row>
    <row r="36" spans="1:5" ht="21.4" customHeight="1" x14ac:dyDescent="0.35">
      <c r="A36" s="13" t="s">
        <v>128</v>
      </c>
      <c r="B36" s="14">
        <v>128</v>
      </c>
      <c r="C36" s="14">
        <v>128</v>
      </c>
      <c r="D36" s="15">
        <v>0.42953020134228187</v>
      </c>
      <c r="E36" s="28"/>
    </row>
    <row r="37" spans="1:5" ht="21.4" customHeight="1" x14ac:dyDescent="0.35">
      <c r="A37" s="13" t="s">
        <v>129</v>
      </c>
      <c r="B37" s="14">
        <v>29</v>
      </c>
      <c r="C37" s="14">
        <v>29</v>
      </c>
      <c r="D37" s="21">
        <v>9.7315436241610737E-2</v>
      </c>
      <c r="E37" s="28"/>
    </row>
    <row r="38" spans="1:5" ht="21.4" customHeight="1" x14ac:dyDescent="0.35">
      <c r="A38" s="13" t="s">
        <v>97</v>
      </c>
      <c r="B38" s="14">
        <v>133</v>
      </c>
      <c r="C38" s="14">
        <v>133</v>
      </c>
      <c r="D38" s="21">
        <v>0.44630872483221479</v>
      </c>
      <c r="E38" s="28"/>
    </row>
    <row r="39" spans="1:5" ht="21.4" customHeight="1" x14ac:dyDescent="0.35">
      <c r="A39" s="13" t="s">
        <v>68</v>
      </c>
      <c r="B39" s="14">
        <v>8</v>
      </c>
      <c r="C39" s="14">
        <v>8</v>
      </c>
      <c r="D39" s="21">
        <v>2.6845637583892617E-2</v>
      </c>
      <c r="E39" s="28"/>
    </row>
    <row r="40" spans="1:5" ht="21.4" customHeight="1" x14ac:dyDescent="0.35">
      <c r="A40" s="16" t="s">
        <v>35</v>
      </c>
      <c r="B40" s="17">
        <v>298</v>
      </c>
      <c r="C40" s="17">
        <v>298</v>
      </c>
      <c r="D40" s="18">
        <v>1</v>
      </c>
      <c r="E40" s="28"/>
    </row>
    <row r="41" spans="1:5" ht="21.4" customHeight="1" x14ac:dyDescent="0.35">
      <c r="A41" s="38"/>
      <c r="B41" s="39"/>
      <c r="C41" s="39"/>
      <c r="D41" s="28"/>
      <c r="E41" s="28"/>
    </row>
    <row r="42" spans="1:5" ht="21.4" customHeight="1" x14ac:dyDescent="0.35">
      <c r="A42" s="38"/>
      <c r="B42" s="39"/>
      <c r="C42" s="39"/>
      <c r="D42" s="28"/>
      <c r="E42" s="28"/>
    </row>
    <row r="43" spans="1:5" ht="29" x14ac:dyDescent="0.35">
      <c r="A43" s="19" t="s">
        <v>161</v>
      </c>
      <c r="B43" s="20" t="s">
        <v>152</v>
      </c>
      <c r="C43" s="20" t="s">
        <v>69</v>
      </c>
      <c r="D43" s="20" t="s">
        <v>132</v>
      </c>
      <c r="E43" s="28"/>
    </row>
    <row r="44" spans="1:5" ht="21.4" customHeight="1" x14ac:dyDescent="0.35">
      <c r="A44" s="13" t="s">
        <v>157</v>
      </c>
      <c r="B44" s="14">
        <v>78</v>
      </c>
      <c r="C44" s="14">
        <v>78</v>
      </c>
      <c r="D44" s="15">
        <v>0.67826086956521736</v>
      </c>
      <c r="E44" s="28"/>
    </row>
    <row r="45" spans="1:5" ht="21.4" customHeight="1" x14ac:dyDescent="0.35">
      <c r="A45" s="13" t="s">
        <v>158</v>
      </c>
      <c r="B45" s="14">
        <v>2</v>
      </c>
      <c r="C45" s="14">
        <v>2</v>
      </c>
      <c r="D45" s="21">
        <v>1.7391304347826087E-2</v>
      </c>
      <c r="E45" s="28"/>
    </row>
    <row r="46" spans="1:5" ht="21.4" customHeight="1" x14ac:dyDescent="0.35">
      <c r="A46" s="13" t="s">
        <v>159</v>
      </c>
      <c r="B46" s="14">
        <v>3</v>
      </c>
      <c r="C46" s="14">
        <v>3</v>
      </c>
      <c r="D46" s="21">
        <v>2.6086956521739129E-2</v>
      </c>
      <c r="E46" s="28"/>
    </row>
    <row r="47" spans="1:5" ht="21.4" customHeight="1" x14ac:dyDescent="0.35">
      <c r="A47" s="13" t="s">
        <v>97</v>
      </c>
      <c r="B47" s="14">
        <v>28</v>
      </c>
      <c r="C47" s="14">
        <v>28</v>
      </c>
      <c r="D47" s="21">
        <v>0.24347826086956523</v>
      </c>
      <c r="E47" s="28"/>
    </row>
    <row r="48" spans="1:5" ht="21.4" customHeight="1" x14ac:dyDescent="0.35">
      <c r="A48" s="13" t="s">
        <v>68</v>
      </c>
      <c r="B48" s="14">
        <v>4</v>
      </c>
      <c r="C48" s="14">
        <v>4</v>
      </c>
      <c r="D48" s="21">
        <v>3.4782608695652174E-2</v>
      </c>
      <c r="E48" s="28"/>
    </row>
    <row r="49" spans="1:9" ht="21.4" customHeight="1" x14ac:dyDescent="0.35">
      <c r="A49" s="16" t="s">
        <v>35</v>
      </c>
      <c r="B49" s="17">
        <v>115</v>
      </c>
      <c r="C49" s="17">
        <v>115</v>
      </c>
      <c r="D49" s="18">
        <v>1</v>
      </c>
      <c r="E49" s="28"/>
    </row>
    <row r="50" spans="1:9" ht="21.4" customHeight="1" x14ac:dyDescent="0.35">
      <c r="B50" s="28"/>
      <c r="C50" s="28"/>
      <c r="D50" s="28"/>
      <c r="E50" s="28"/>
    </row>
    <row r="51" spans="1:9" ht="21.4" customHeight="1" x14ac:dyDescent="0.35">
      <c r="B51" s="28"/>
      <c r="C51" s="28"/>
      <c r="D51" s="28"/>
      <c r="E51" s="28"/>
    </row>
    <row r="52" spans="1:9" ht="29" x14ac:dyDescent="0.35">
      <c r="A52" s="24" t="s">
        <v>162</v>
      </c>
      <c r="B52" s="20" t="s">
        <v>152</v>
      </c>
      <c r="C52" s="20" t="s">
        <v>153</v>
      </c>
      <c r="D52" s="20" t="s">
        <v>28</v>
      </c>
      <c r="E52" s="20" t="s">
        <v>60</v>
      </c>
    </row>
    <row r="53" spans="1:9" ht="21.4" customHeight="1" x14ac:dyDescent="0.35">
      <c r="A53" s="13" t="s">
        <v>128</v>
      </c>
      <c r="B53" s="14">
        <v>238</v>
      </c>
      <c r="C53" s="14">
        <v>60</v>
      </c>
      <c r="D53" s="14">
        <v>298</v>
      </c>
      <c r="E53" s="15">
        <v>0.97068403908794787</v>
      </c>
    </row>
    <row r="54" spans="1:9" ht="21.4" customHeight="1" x14ac:dyDescent="0.35">
      <c r="A54" s="13" t="s">
        <v>129</v>
      </c>
      <c r="B54" s="14">
        <v>3</v>
      </c>
      <c r="C54" s="14">
        <v>0</v>
      </c>
      <c r="D54" s="14">
        <v>3</v>
      </c>
      <c r="E54" s="21">
        <v>9.7719869706840382E-3</v>
      </c>
    </row>
    <row r="55" spans="1:9" ht="21.4" customHeight="1" x14ac:dyDescent="0.35">
      <c r="A55" s="13" t="s">
        <v>163</v>
      </c>
      <c r="B55" s="14">
        <v>4</v>
      </c>
      <c r="C55" s="14">
        <v>2</v>
      </c>
      <c r="D55" s="14">
        <v>6</v>
      </c>
      <c r="E55" s="21">
        <v>1.9543973941368076E-2</v>
      </c>
    </row>
    <row r="56" spans="1:9" ht="21.4" customHeight="1" x14ac:dyDescent="0.35">
      <c r="A56" s="16" t="s">
        <v>35</v>
      </c>
      <c r="B56" s="17">
        <v>245</v>
      </c>
      <c r="C56" s="17">
        <v>62</v>
      </c>
      <c r="D56" s="17">
        <v>307</v>
      </c>
      <c r="E56" s="18">
        <v>1</v>
      </c>
    </row>
    <row r="57" spans="1:9" ht="21.4" customHeight="1" x14ac:dyDescent="0.35"/>
    <row r="58" spans="1:9" ht="21.4" customHeight="1" x14ac:dyDescent="0.35"/>
    <row r="59" spans="1:9" s="1" customFormat="1" ht="43.5" x14ac:dyDescent="0.35">
      <c r="A59" s="19" t="s">
        <v>164</v>
      </c>
      <c r="B59" s="20" t="s">
        <v>165</v>
      </c>
      <c r="C59" s="20" t="s">
        <v>166</v>
      </c>
      <c r="D59" s="20" t="s">
        <v>167</v>
      </c>
      <c r="E59" s="20" t="s">
        <v>168</v>
      </c>
      <c r="F59" s="20" t="s">
        <v>169</v>
      </c>
      <c r="G59" s="20" t="s">
        <v>170</v>
      </c>
      <c r="H59" s="20" t="s">
        <v>68</v>
      </c>
      <c r="I59" s="20" t="s">
        <v>69</v>
      </c>
    </row>
    <row r="60" spans="1:9" s="6" customFormat="1" ht="21.4" customHeight="1" x14ac:dyDescent="0.35">
      <c r="A60" s="13" t="s">
        <v>152</v>
      </c>
      <c r="B60" s="14">
        <v>107</v>
      </c>
      <c r="C60" s="14">
        <v>46</v>
      </c>
      <c r="D60" s="14">
        <v>221</v>
      </c>
      <c r="E60" s="14">
        <v>129</v>
      </c>
      <c r="F60" s="14">
        <v>204</v>
      </c>
      <c r="G60" s="14">
        <v>185</v>
      </c>
      <c r="H60" s="14">
        <v>12</v>
      </c>
      <c r="I60" s="14">
        <v>904</v>
      </c>
    </row>
    <row r="61" spans="1:9" s="6" customFormat="1" ht="21.4" customHeight="1" x14ac:dyDescent="0.35">
      <c r="A61" s="13" t="s">
        <v>153</v>
      </c>
      <c r="B61" s="14">
        <v>42</v>
      </c>
      <c r="C61" s="14">
        <v>20</v>
      </c>
      <c r="D61" s="14">
        <v>47</v>
      </c>
      <c r="E61" s="14">
        <v>27</v>
      </c>
      <c r="F61" s="14">
        <v>48</v>
      </c>
      <c r="G61" s="14">
        <v>34</v>
      </c>
      <c r="H61" s="14">
        <v>5</v>
      </c>
      <c r="I61" s="14">
        <v>223</v>
      </c>
    </row>
    <row r="62" spans="1:9" ht="21.4" customHeight="1" x14ac:dyDescent="0.35">
      <c r="A62" s="16" t="s">
        <v>35</v>
      </c>
      <c r="B62" s="17">
        <v>149</v>
      </c>
      <c r="C62" s="17">
        <v>66</v>
      </c>
      <c r="D62" s="17">
        <v>268</v>
      </c>
      <c r="E62" s="17">
        <v>156</v>
      </c>
      <c r="F62" s="17">
        <v>252</v>
      </c>
      <c r="G62" s="17">
        <v>219</v>
      </c>
      <c r="H62" s="17">
        <v>17</v>
      </c>
      <c r="I62" s="17">
        <v>1127</v>
      </c>
    </row>
    <row r="63" spans="1:9" ht="21.4" customHeight="1" x14ac:dyDescent="0.35">
      <c r="B63" s="28"/>
      <c r="C63" s="28"/>
      <c r="D63" s="28"/>
      <c r="E63" s="28"/>
      <c r="F63" s="28"/>
    </row>
    <row r="64" spans="1:9" ht="21.4" customHeight="1" x14ac:dyDescent="0.35">
      <c r="B64" s="28"/>
      <c r="C64" s="28"/>
      <c r="D64" s="28"/>
      <c r="E64" s="28"/>
      <c r="F64" s="28"/>
    </row>
    <row r="65" spans="1:9" ht="43.5" x14ac:dyDescent="0.35">
      <c r="A65" s="19" t="s">
        <v>171</v>
      </c>
      <c r="B65" s="20" t="s">
        <v>165</v>
      </c>
      <c r="C65" s="20" t="s">
        <v>166</v>
      </c>
      <c r="D65" s="20" t="s">
        <v>167</v>
      </c>
      <c r="E65" s="20" t="s">
        <v>168</v>
      </c>
      <c r="F65" s="20" t="s">
        <v>169</v>
      </c>
      <c r="G65" s="20" t="s">
        <v>170</v>
      </c>
      <c r="H65" s="20" t="s">
        <v>68</v>
      </c>
      <c r="I65" s="20" t="s">
        <v>132</v>
      </c>
    </row>
    <row r="66" spans="1:9" s="6" customFormat="1" ht="21.4" customHeight="1" x14ac:dyDescent="0.35">
      <c r="A66" s="13" t="s">
        <v>152</v>
      </c>
      <c r="B66" s="15">
        <v>9.4942324755989349E-2</v>
      </c>
      <c r="C66" s="15">
        <v>4.0816326530612242E-2</v>
      </c>
      <c r="D66" s="15">
        <v>0.19609582963620231</v>
      </c>
      <c r="E66" s="15">
        <v>0.11446317657497782</v>
      </c>
      <c r="F66" s="15">
        <v>0.18101153504880213</v>
      </c>
      <c r="G66" s="15">
        <v>0.16415261756876665</v>
      </c>
      <c r="H66" s="15">
        <v>1.064773735581189E-2</v>
      </c>
      <c r="I66" s="15">
        <v>0.80212954747116239</v>
      </c>
    </row>
    <row r="67" spans="1:9" s="6" customFormat="1" ht="21.4" customHeight="1" x14ac:dyDescent="0.35">
      <c r="A67" s="13" t="s">
        <v>153</v>
      </c>
      <c r="B67" s="15">
        <v>3.7267080745341616E-2</v>
      </c>
      <c r="C67" s="15">
        <v>1.774622892635315E-2</v>
      </c>
      <c r="D67" s="15">
        <v>4.17036379769299E-2</v>
      </c>
      <c r="E67" s="15">
        <v>2.3957409050576754E-2</v>
      </c>
      <c r="F67" s="15">
        <v>4.2590949423247558E-2</v>
      </c>
      <c r="G67" s="15">
        <v>3.0168589174800354E-2</v>
      </c>
      <c r="H67" s="15">
        <v>4.4365572315882874E-3</v>
      </c>
      <c r="I67" s="15">
        <v>0.19787045252883761</v>
      </c>
    </row>
    <row r="68" spans="1:9" ht="21.4" customHeight="1" x14ac:dyDescent="0.35">
      <c r="A68" s="16" t="s">
        <v>35</v>
      </c>
      <c r="B68" s="18">
        <v>0.13220940550133098</v>
      </c>
      <c r="C68" s="18">
        <v>5.8562555456965391E-2</v>
      </c>
      <c r="D68" s="18">
        <v>0.2377994676131322</v>
      </c>
      <c r="E68" s="18">
        <v>0.13842058562555457</v>
      </c>
      <c r="F68" s="18">
        <v>0.2236024844720497</v>
      </c>
      <c r="G68" s="18">
        <v>0.19432120674356698</v>
      </c>
      <c r="H68" s="18">
        <v>1.5084294587400177E-2</v>
      </c>
      <c r="I68" s="18">
        <v>1</v>
      </c>
    </row>
    <row r="69" spans="1:9" ht="21.4" customHeight="1" x14ac:dyDescent="0.35"/>
    <row r="70" spans="1:9" ht="21.4" customHeight="1" x14ac:dyDescent="0.35"/>
    <row r="71" spans="1:9" ht="29" x14ac:dyDescent="0.35">
      <c r="A71" s="19" t="s">
        <v>172</v>
      </c>
      <c r="B71" s="20" t="s">
        <v>128</v>
      </c>
      <c r="C71" s="20" t="s">
        <v>129</v>
      </c>
      <c r="D71" s="20" t="s">
        <v>97</v>
      </c>
      <c r="E71" s="20" t="s">
        <v>28</v>
      </c>
      <c r="F71" s="28"/>
    </row>
    <row r="72" spans="1:9" ht="21.4" customHeight="1" x14ac:dyDescent="0.35">
      <c r="A72" s="13" t="s">
        <v>173</v>
      </c>
      <c r="B72" s="14">
        <v>285</v>
      </c>
      <c r="C72" s="14">
        <v>17</v>
      </c>
      <c r="D72" s="14">
        <v>5</v>
      </c>
      <c r="E72" s="14">
        <v>307</v>
      </c>
      <c r="F72" s="28"/>
    </row>
    <row r="73" spans="1:9" ht="21.4" customHeight="1" x14ac:dyDescent="0.35">
      <c r="A73" s="13" t="s">
        <v>174</v>
      </c>
      <c r="B73" s="14">
        <v>296</v>
      </c>
      <c r="C73" s="14">
        <v>9</v>
      </c>
      <c r="D73" s="14">
        <v>2</v>
      </c>
      <c r="E73" s="14">
        <v>307</v>
      </c>
      <c r="F73" s="28"/>
    </row>
    <row r="74" spans="1:9" ht="21.4" customHeight="1" x14ac:dyDescent="0.35">
      <c r="A74" s="13" t="s">
        <v>175</v>
      </c>
      <c r="B74" s="14">
        <v>278</v>
      </c>
      <c r="C74" s="14">
        <v>28</v>
      </c>
      <c r="D74" s="14">
        <v>1</v>
      </c>
      <c r="E74" s="14">
        <v>307</v>
      </c>
      <c r="F74" s="28"/>
    </row>
    <row r="75" spans="1:9" ht="21.4" customHeight="1" x14ac:dyDescent="0.35">
      <c r="A75" s="13" t="s">
        <v>176</v>
      </c>
      <c r="B75" s="14">
        <v>143</v>
      </c>
      <c r="C75" s="14">
        <v>135</v>
      </c>
      <c r="D75" s="14">
        <v>29</v>
      </c>
      <c r="E75" s="14">
        <v>307</v>
      </c>
      <c r="F75" s="28"/>
    </row>
    <row r="76" spans="1:9" ht="21.4" customHeight="1" x14ac:dyDescent="0.35">
      <c r="A76" s="40"/>
      <c r="B76" s="39"/>
      <c r="C76" s="39"/>
      <c r="D76" s="39"/>
      <c r="E76" s="39"/>
      <c r="F76" s="28"/>
    </row>
    <row r="77" spans="1:9" ht="21.4" customHeight="1" x14ac:dyDescent="0.35">
      <c r="B77" s="28"/>
      <c r="C77" s="28"/>
      <c r="D77" s="28"/>
      <c r="E77" s="28"/>
      <c r="F77" s="28"/>
    </row>
    <row r="78" spans="1:9" ht="29" x14ac:dyDescent="0.35">
      <c r="A78" s="19" t="s">
        <v>177</v>
      </c>
      <c r="B78" s="20" t="s">
        <v>128</v>
      </c>
      <c r="C78" s="20" t="s">
        <v>129</v>
      </c>
      <c r="D78" s="20" t="s">
        <v>97</v>
      </c>
      <c r="E78" s="20" t="s">
        <v>60</v>
      </c>
      <c r="F78" s="28"/>
    </row>
    <row r="79" spans="1:9" ht="21.4" customHeight="1" x14ac:dyDescent="0.35">
      <c r="A79" s="13" t="s">
        <v>173</v>
      </c>
      <c r="B79" s="15">
        <v>0.92833876221498368</v>
      </c>
      <c r="C79" s="15">
        <v>5.5374592833876218E-2</v>
      </c>
      <c r="D79" s="15">
        <v>1.6286644951140065E-2</v>
      </c>
      <c r="E79" s="15">
        <v>1</v>
      </c>
      <c r="F79" s="28"/>
    </row>
    <row r="80" spans="1:9" ht="21.4" customHeight="1" x14ac:dyDescent="0.35">
      <c r="A80" s="13" t="s">
        <v>174</v>
      </c>
      <c r="B80" s="15">
        <v>0.96416938110749184</v>
      </c>
      <c r="C80" s="15">
        <v>2.9315960912052116E-2</v>
      </c>
      <c r="D80" s="15">
        <v>6.5146579804560263E-3</v>
      </c>
      <c r="E80" s="15">
        <v>1</v>
      </c>
      <c r="F80" s="28"/>
    </row>
    <row r="81" spans="1:9" ht="21.4" customHeight="1" x14ac:dyDescent="0.35">
      <c r="A81" s="13" t="s">
        <v>175</v>
      </c>
      <c r="B81" s="15">
        <v>0.90553745928338758</v>
      </c>
      <c r="C81" s="15">
        <v>9.1205211726384364E-2</v>
      </c>
      <c r="D81" s="15">
        <v>3.2573289902280132E-3</v>
      </c>
      <c r="E81" s="15">
        <v>1</v>
      </c>
      <c r="F81" s="28"/>
    </row>
    <row r="82" spans="1:9" ht="21.4" customHeight="1" x14ac:dyDescent="0.35">
      <c r="A82" s="13" t="s">
        <v>176</v>
      </c>
      <c r="B82" s="15">
        <v>0.46579804560260585</v>
      </c>
      <c r="C82" s="15">
        <v>0.43973941368078173</v>
      </c>
      <c r="D82" s="15">
        <v>9.4462540716612378E-2</v>
      </c>
      <c r="E82" s="15">
        <v>1</v>
      </c>
      <c r="F82" s="28"/>
    </row>
    <row r="83" spans="1:9" ht="21.4" customHeight="1" x14ac:dyDescent="0.35">
      <c r="A83" s="40"/>
      <c r="B83" s="28"/>
      <c r="C83" s="28"/>
      <c r="D83" s="28"/>
      <c r="E83" s="28"/>
      <c r="F83" s="28"/>
    </row>
    <row r="84" spans="1:9" ht="21.4" customHeight="1" x14ac:dyDescent="0.35">
      <c r="B84" s="28"/>
      <c r="C84" s="28"/>
      <c r="D84" s="28"/>
      <c r="E84" s="28"/>
      <c r="F84" s="28"/>
    </row>
    <row r="85" spans="1:9" s="1" customFormat="1" ht="29" x14ac:dyDescent="0.35">
      <c r="A85" s="19" t="s">
        <v>178</v>
      </c>
      <c r="B85" s="20" t="s">
        <v>128</v>
      </c>
      <c r="C85" s="20" t="s">
        <v>129</v>
      </c>
      <c r="D85" s="20" t="s">
        <v>97</v>
      </c>
      <c r="E85" s="20" t="s">
        <v>28</v>
      </c>
      <c r="F85" s="31"/>
      <c r="G85" s="31"/>
      <c r="H85" s="31"/>
      <c r="I85" s="31"/>
    </row>
    <row r="86" spans="1:9" ht="21.4" customHeight="1" x14ac:dyDescent="0.35">
      <c r="A86" s="13" t="s">
        <v>173</v>
      </c>
      <c r="B86" s="14">
        <v>266</v>
      </c>
      <c r="C86" s="14">
        <v>22</v>
      </c>
      <c r="D86" s="14">
        <v>19</v>
      </c>
      <c r="E86" s="14">
        <v>307</v>
      </c>
      <c r="F86" s="28"/>
    </row>
    <row r="87" spans="1:9" ht="21.4" customHeight="1" x14ac:dyDescent="0.35">
      <c r="A87" s="13" t="s">
        <v>174</v>
      </c>
      <c r="B87" s="14">
        <v>281</v>
      </c>
      <c r="C87" s="14">
        <v>17</v>
      </c>
      <c r="D87" s="14">
        <v>9</v>
      </c>
      <c r="E87" s="14">
        <v>307</v>
      </c>
      <c r="F87" s="28"/>
    </row>
    <row r="88" spans="1:9" ht="21.4" customHeight="1" x14ac:dyDescent="0.35">
      <c r="A88" s="13" t="s">
        <v>175</v>
      </c>
      <c r="B88" s="14">
        <v>255</v>
      </c>
      <c r="C88" s="14">
        <v>37</v>
      </c>
      <c r="D88" s="14">
        <v>15</v>
      </c>
      <c r="E88" s="14">
        <v>307</v>
      </c>
      <c r="F88" s="28"/>
    </row>
    <row r="89" spans="1:9" ht="21.4" customHeight="1" x14ac:dyDescent="0.35">
      <c r="A89" s="13" t="s">
        <v>176</v>
      </c>
      <c r="B89" s="14">
        <v>124</v>
      </c>
      <c r="C89" s="14">
        <v>124</v>
      </c>
      <c r="D89" s="14">
        <v>59</v>
      </c>
      <c r="E89" s="14">
        <v>307</v>
      </c>
      <c r="F89" s="28"/>
    </row>
    <row r="90" spans="1:9" ht="21.4" customHeight="1" x14ac:dyDescent="0.35">
      <c r="A90" s="40"/>
      <c r="B90" s="39"/>
      <c r="C90" s="39"/>
      <c r="D90" s="39"/>
      <c r="E90" s="39"/>
      <c r="F90" s="28"/>
    </row>
    <row r="91" spans="1:9" ht="21.4" customHeight="1" x14ac:dyDescent="0.35">
      <c r="B91" s="28"/>
      <c r="C91" s="28"/>
      <c r="D91" s="28"/>
      <c r="E91" s="28"/>
      <c r="F91" s="28"/>
    </row>
    <row r="92" spans="1:9" s="1" customFormat="1" ht="29" x14ac:dyDescent="0.35">
      <c r="A92" s="19" t="s">
        <v>179</v>
      </c>
      <c r="B92" s="20" t="s">
        <v>128</v>
      </c>
      <c r="C92" s="20" t="s">
        <v>129</v>
      </c>
      <c r="D92" s="20" t="s">
        <v>97</v>
      </c>
      <c r="E92" s="20" t="s">
        <v>60</v>
      </c>
      <c r="F92" s="31"/>
      <c r="G92" s="31"/>
      <c r="H92" s="31"/>
      <c r="I92" s="31"/>
    </row>
    <row r="93" spans="1:9" ht="21.4" customHeight="1" x14ac:dyDescent="0.35">
      <c r="A93" s="13" t="s">
        <v>173</v>
      </c>
      <c r="B93" s="15">
        <v>0.86644951140065152</v>
      </c>
      <c r="C93" s="15">
        <v>7.1661237785016291E-2</v>
      </c>
      <c r="D93" s="15">
        <v>6.1889250814332247E-2</v>
      </c>
      <c r="E93" s="15">
        <v>1</v>
      </c>
      <c r="F93" s="28"/>
    </row>
    <row r="94" spans="1:9" ht="21.4" customHeight="1" x14ac:dyDescent="0.35">
      <c r="A94" s="13" t="s">
        <v>174</v>
      </c>
      <c r="B94" s="15">
        <v>0.91530944625407162</v>
      </c>
      <c r="C94" s="15">
        <v>5.5374592833876218E-2</v>
      </c>
      <c r="D94" s="15">
        <v>2.9315960912052116E-2</v>
      </c>
      <c r="E94" s="15">
        <v>1</v>
      </c>
      <c r="F94" s="28"/>
    </row>
    <row r="95" spans="1:9" ht="21.4" customHeight="1" x14ac:dyDescent="0.35">
      <c r="A95" s="13" t="s">
        <v>175</v>
      </c>
      <c r="B95" s="15">
        <v>0.83061889250814336</v>
      </c>
      <c r="C95" s="15">
        <v>0.12052117263843648</v>
      </c>
      <c r="D95" s="15">
        <v>4.8859934853420196E-2</v>
      </c>
      <c r="E95" s="15">
        <v>1</v>
      </c>
      <c r="F95" s="28"/>
    </row>
    <row r="96" spans="1:9" ht="21.4" customHeight="1" x14ac:dyDescent="0.35">
      <c r="A96" s="13" t="s">
        <v>176</v>
      </c>
      <c r="B96" s="15">
        <v>0.40390879478827363</v>
      </c>
      <c r="C96" s="15">
        <v>0.40390879478827363</v>
      </c>
      <c r="D96" s="15">
        <v>0.19218241042345277</v>
      </c>
      <c r="E96" s="15">
        <v>1</v>
      </c>
      <c r="F96" s="28"/>
    </row>
    <row r="97" spans="1:6" ht="21.4" customHeight="1" x14ac:dyDescent="0.35">
      <c r="A97" s="40"/>
      <c r="B97" s="28"/>
      <c r="C97" s="28"/>
      <c r="D97" s="28"/>
      <c r="E97" s="28"/>
      <c r="F97" s="28"/>
    </row>
    <row r="98" spans="1:6" ht="21.4" customHeight="1" x14ac:dyDescent="0.35">
      <c r="B98" s="28"/>
      <c r="C98" s="28"/>
      <c r="D98" s="28"/>
      <c r="E98" s="28"/>
      <c r="F98" s="28"/>
    </row>
    <row r="99" spans="1:6" ht="43.5" x14ac:dyDescent="0.35">
      <c r="A99" s="19" t="s">
        <v>180</v>
      </c>
      <c r="B99" s="20" t="s">
        <v>152</v>
      </c>
      <c r="C99" s="20" t="s">
        <v>153</v>
      </c>
      <c r="D99" s="20" t="s">
        <v>28</v>
      </c>
      <c r="E99" s="20" t="s">
        <v>60</v>
      </c>
      <c r="F99" s="28"/>
    </row>
    <row r="100" spans="1:6" ht="21.4" customHeight="1" x14ac:dyDescent="0.35">
      <c r="A100" s="13" t="s">
        <v>181</v>
      </c>
      <c r="B100" s="14">
        <v>95</v>
      </c>
      <c r="C100" s="14">
        <v>14</v>
      </c>
      <c r="D100" s="14">
        <v>109</v>
      </c>
      <c r="E100" s="15">
        <v>0.62285714285714289</v>
      </c>
      <c r="F100" s="28"/>
    </row>
    <row r="101" spans="1:6" ht="21.4" customHeight="1" x14ac:dyDescent="0.35">
      <c r="A101" s="13" t="s">
        <v>182</v>
      </c>
      <c r="B101" s="14">
        <v>12</v>
      </c>
      <c r="C101" s="14">
        <v>12</v>
      </c>
      <c r="D101" s="14">
        <v>24</v>
      </c>
      <c r="E101" s="15">
        <v>0.13714285714285715</v>
      </c>
      <c r="F101" s="28"/>
    </row>
    <row r="102" spans="1:6" ht="21.4" customHeight="1" x14ac:dyDescent="0.35">
      <c r="A102" s="13" t="s">
        <v>183</v>
      </c>
      <c r="B102" s="14">
        <v>10</v>
      </c>
      <c r="C102" s="14">
        <v>6</v>
      </c>
      <c r="D102" s="14">
        <v>16</v>
      </c>
      <c r="E102" s="15">
        <v>9.1428571428571428E-2</v>
      </c>
      <c r="F102" s="28"/>
    </row>
    <row r="103" spans="1:6" ht="21.4" customHeight="1" x14ac:dyDescent="0.35">
      <c r="A103" s="13" t="s">
        <v>68</v>
      </c>
      <c r="B103" s="14">
        <v>9</v>
      </c>
      <c r="C103" s="14">
        <v>3</v>
      </c>
      <c r="D103" s="14">
        <v>12</v>
      </c>
      <c r="E103" s="15">
        <v>6.8571428571428575E-2</v>
      </c>
      <c r="F103" s="28"/>
    </row>
    <row r="104" spans="1:6" ht="21.4" customHeight="1" x14ac:dyDescent="0.35">
      <c r="A104" s="13" t="s">
        <v>184</v>
      </c>
      <c r="B104" s="14">
        <v>8</v>
      </c>
      <c r="C104" s="14">
        <v>1</v>
      </c>
      <c r="D104" s="14">
        <v>9</v>
      </c>
      <c r="E104" s="15">
        <v>5.1428571428571428E-2</v>
      </c>
      <c r="F104" s="28"/>
    </row>
    <row r="105" spans="1:6" ht="21.4" customHeight="1" x14ac:dyDescent="0.35">
      <c r="A105" s="13" t="s">
        <v>185</v>
      </c>
      <c r="B105" s="14">
        <v>5</v>
      </c>
      <c r="C105" s="14">
        <v>0</v>
      </c>
      <c r="D105" s="14">
        <v>5</v>
      </c>
      <c r="E105" s="15">
        <v>2.8571428571428571E-2</v>
      </c>
      <c r="F105" s="28"/>
    </row>
    <row r="106" spans="1:6" ht="21.4" customHeight="1" x14ac:dyDescent="0.35">
      <c r="A106" s="16" t="s">
        <v>35</v>
      </c>
      <c r="B106" s="17">
        <v>139</v>
      </c>
      <c r="C106" s="17">
        <v>36</v>
      </c>
      <c r="D106" s="17">
        <v>175</v>
      </c>
      <c r="E106" s="18">
        <v>1</v>
      </c>
      <c r="F106" s="28"/>
    </row>
    <row r="107" spans="1:6" ht="21.4" customHeight="1" x14ac:dyDescent="0.35">
      <c r="B107" s="28"/>
      <c r="C107" s="28"/>
      <c r="D107" s="28"/>
      <c r="E107" s="28"/>
      <c r="F107" s="28"/>
    </row>
    <row r="108" spans="1:6" ht="21.4" customHeight="1" x14ac:dyDescent="0.35">
      <c r="B108" s="28"/>
      <c r="C108" s="28"/>
      <c r="D108" s="28"/>
      <c r="E108" s="28"/>
      <c r="F108" s="28"/>
    </row>
    <row r="109" spans="1:6" ht="43.5" x14ac:dyDescent="0.35">
      <c r="A109" s="19" t="s">
        <v>186</v>
      </c>
      <c r="B109" s="20" t="s">
        <v>152</v>
      </c>
      <c r="C109" s="20" t="s">
        <v>153</v>
      </c>
      <c r="D109" s="20" t="s">
        <v>69</v>
      </c>
      <c r="E109" s="20" t="s">
        <v>132</v>
      </c>
      <c r="F109" s="28"/>
    </row>
    <row r="110" spans="1:6" ht="21.4" customHeight="1" x14ac:dyDescent="0.35">
      <c r="A110" s="13" t="s">
        <v>187</v>
      </c>
      <c r="B110" s="14">
        <v>68</v>
      </c>
      <c r="C110" s="14">
        <v>16</v>
      </c>
      <c r="D110" s="14">
        <v>84</v>
      </c>
      <c r="E110" s="15">
        <v>0.25301204819277107</v>
      </c>
      <c r="F110" s="28"/>
    </row>
    <row r="111" spans="1:6" ht="21.4" customHeight="1" x14ac:dyDescent="0.35">
      <c r="A111" s="13" t="s">
        <v>188</v>
      </c>
      <c r="B111" s="14">
        <v>69</v>
      </c>
      <c r="C111" s="14">
        <v>3</v>
      </c>
      <c r="D111" s="14">
        <v>72</v>
      </c>
      <c r="E111" s="15">
        <v>0.21686746987951808</v>
      </c>
      <c r="F111" s="28"/>
    </row>
    <row r="112" spans="1:6" ht="21.4" customHeight="1" x14ac:dyDescent="0.35">
      <c r="A112" s="13" t="s">
        <v>189</v>
      </c>
      <c r="B112" s="14">
        <v>46</v>
      </c>
      <c r="C112" s="14">
        <v>0</v>
      </c>
      <c r="D112" s="14">
        <v>46</v>
      </c>
      <c r="E112" s="15">
        <v>0.13855421686746988</v>
      </c>
      <c r="F112" s="28"/>
    </row>
    <row r="113" spans="1:6" ht="21.4" customHeight="1" x14ac:dyDescent="0.35">
      <c r="A113" s="13" t="s">
        <v>190</v>
      </c>
      <c r="B113" s="14">
        <v>27</v>
      </c>
      <c r="C113" s="14">
        <v>0</v>
      </c>
      <c r="D113" s="14">
        <v>27</v>
      </c>
      <c r="E113" s="15">
        <v>8.1325301204819275E-2</v>
      </c>
      <c r="F113" s="28"/>
    </row>
    <row r="114" spans="1:6" ht="21.4" customHeight="1" x14ac:dyDescent="0.35">
      <c r="A114" s="13" t="s">
        <v>191</v>
      </c>
      <c r="B114" s="14">
        <v>8</v>
      </c>
      <c r="C114" s="14">
        <v>14</v>
      </c>
      <c r="D114" s="14">
        <v>22</v>
      </c>
      <c r="E114" s="15">
        <v>6.6265060240963861E-2</v>
      </c>
      <c r="F114" s="28"/>
    </row>
    <row r="115" spans="1:6" ht="21.4" customHeight="1" x14ac:dyDescent="0.35">
      <c r="A115" s="13" t="s">
        <v>192</v>
      </c>
      <c r="B115" s="14">
        <v>17</v>
      </c>
      <c r="C115" s="14">
        <v>2</v>
      </c>
      <c r="D115" s="14">
        <v>19</v>
      </c>
      <c r="E115" s="15">
        <v>5.7228915662650599E-2</v>
      </c>
      <c r="F115" s="28"/>
    </row>
    <row r="116" spans="1:6" ht="21.4" customHeight="1" x14ac:dyDescent="0.35">
      <c r="A116" s="13" t="s">
        <v>68</v>
      </c>
      <c r="B116" s="14">
        <v>19</v>
      </c>
      <c r="C116" s="14">
        <v>0</v>
      </c>
      <c r="D116" s="14">
        <v>19</v>
      </c>
      <c r="E116" s="15">
        <v>5.7228915662650599E-2</v>
      </c>
      <c r="F116" s="28"/>
    </row>
    <row r="117" spans="1:6" ht="21.4" customHeight="1" x14ac:dyDescent="0.35">
      <c r="A117" s="13" t="s">
        <v>193</v>
      </c>
      <c r="B117" s="14">
        <v>6</v>
      </c>
      <c r="C117" s="14">
        <v>12</v>
      </c>
      <c r="D117" s="14">
        <v>18</v>
      </c>
      <c r="E117" s="15">
        <v>5.4216867469879519E-2</v>
      </c>
      <c r="F117" s="28"/>
    </row>
    <row r="118" spans="1:6" ht="21.4" customHeight="1" x14ac:dyDescent="0.35">
      <c r="A118" s="13" t="s">
        <v>194</v>
      </c>
      <c r="B118" s="14">
        <v>15</v>
      </c>
      <c r="C118" s="14">
        <v>0</v>
      </c>
      <c r="D118" s="14">
        <v>15</v>
      </c>
      <c r="E118" s="15">
        <v>4.5180722891566265E-2</v>
      </c>
      <c r="F118" s="28"/>
    </row>
    <row r="119" spans="1:6" ht="21.4" customHeight="1" x14ac:dyDescent="0.35">
      <c r="A119" s="13" t="s">
        <v>195</v>
      </c>
      <c r="B119" s="14">
        <v>6</v>
      </c>
      <c r="C119" s="14">
        <v>1</v>
      </c>
      <c r="D119" s="14">
        <v>7</v>
      </c>
      <c r="E119" s="15">
        <v>2.1084337349397589E-2</v>
      </c>
      <c r="F119" s="28"/>
    </row>
    <row r="120" spans="1:6" ht="21.4" customHeight="1" x14ac:dyDescent="0.35">
      <c r="A120" s="13" t="s">
        <v>196</v>
      </c>
      <c r="B120" s="14">
        <v>3</v>
      </c>
      <c r="C120" s="14">
        <v>0</v>
      </c>
      <c r="D120" s="14">
        <v>3</v>
      </c>
      <c r="E120" s="15">
        <v>9.0361445783132526E-3</v>
      </c>
      <c r="F120" s="28"/>
    </row>
    <row r="121" spans="1:6" ht="21.4" customHeight="1" x14ac:dyDescent="0.35">
      <c r="A121" s="16" t="s">
        <v>35</v>
      </c>
      <c r="B121" s="17">
        <v>284</v>
      </c>
      <c r="C121" s="17">
        <v>48</v>
      </c>
      <c r="D121" s="17">
        <v>332</v>
      </c>
      <c r="E121" s="18">
        <v>1</v>
      </c>
      <c r="F121" s="28"/>
    </row>
    <row r="122" spans="1:6" ht="21.4" customHeight="1" x14ac:dyDescent="0.35">
      <c r="B122" s="28"/>
      <c r="C122" s="28"/>
      <c r="D122" s="28"/>
      <c r="E122" s="28"/>
      <c r="F122" s="28"/>
    </row>
    <row r="123" spans="1:6" ht="21.4" customHeight="1" x14ac:dyDescent="0.35">
      <c r="B123" s="28"/>
      <c r="C123" s="28"/>
      <c r="D123" s="28"/>
      <c r="E123" s="28"/>
      <c r="F123" s="28"/>
    </row>
    <row r="124" spans="1:6" ht="21.4" hidden="1" customHeight="1" x14ac:dyDescent="0.35">
      <c r="B124" s="28"/>
      <c r="C124" s="28"/>
      <c r="D124" s="28"/>
      <c r="E124" s="28"/>
      <c r="F124" s="28"/>
    </row>
    <row r="125" spans="1:6" ht="21.65" hidden="1" customHeight="1" x14ac:dyDescent="0.35">
      <c r="B125" s="28"/>
      <c r="C125" s="28"/>
      <c r="D125" s="28"/>
      <c r="E125" s="28"/>
      <c r="F125" s="28"/>
    </row>
    <row r="126" spans="1:6" ht="21.65" hidden="1" customHeight="1" x14ac:dyDescent="0.35">
      <c r="B126" s="28"/>
      <c r="C126" s="28"/>
      <c r="D126" s="28"/>
      <c r="E126" s="28"/>
      <c r="F126" s="28"/>
    </row>
    <row r="127" spans="1:6" ht="21.65" hidden="1" customHeight="1" x14ac:dyDescent="0.35">
      <c r="B127" s="28"/>
      <c r="C127" s="28"/>
      <c r="D127" s="28"/>
      <c r="E127" s="28"/>
      <c r="F127" s="28"/>
    </row>
    <row r="128" spans="1:6" ht="21.65" hidden="1" customHeight="1" x14ac:dyDescent="0.35">
      <c r="B128" s="28"/>
      <c r="C128" s="28"/>
      <c r="D128" s="28"/>
      <c r="E128" s="28"/>
      <c r="F128" s="28"/>
    </row>
    <row r="129" spans="2:6" ht="21.65" hidden="1" customHeight="1" x14ac:dyDescent="0.35">
      <c r="B129" s="28"/>
      <c r="C129" s="28"/>
      <c r="D129" s="28"/>
      <c r="E129" s="28"/>
      <c r="F129" s="28"/>
    </row>
    <row r="130" spans="2:6" ht="21.65" hidden="1" customHeight="1" x14ac:dyDescent="0.35">
      <c r="B130" s="28"/>
      <c r="C130" s="28"/>
      <c r="D130" s="28"/>
      <c r="E130" s="28"/>
      <c r="F130" s="28"/>
    </row>
    <row r="131" spans="2:6" ht="21.65" hidden="1" customHeight="1" x14ac:dyDescent="0.35">
      <c r="B131" s="28"/>
      <c r="C131" s="28"/>
      <c r="D131" s="28"/>
      <c r="E131" s="28"/>
      <c r="F131" s="28"/>
    </row>
    <row r="132" spans="2:6" ht="21.65" hidden="1" customHeight="1" x14ac:dyDescent="0.35">
      <c r="B132" s="28"/>
      <c r="C132" s="28"/>
      <c r="D132" s="28"/>
      <c r="E132" s="28"/>
      <c r="F132" s="28"/>
    </row>
    <row r="133" spans="2:6" ht="21.65" hidden="1" customHeight="1" x14ac:dyDescent="0.35">
      <c r="B133" s="28"/>
      <c r="C133" s="28"/>
      <c r="D133" s="28"/>
      <c r="E133" s="28"/>
      <c r="F133" s="28"/>
    </row>
    <row r="134" spans="2:6" ht="21.65" hidden="1" customHeight="1" x14ac:dyDescent="0.35">
      <c r="B134" s="28"/>
      <c r="C134" s="28"/>
      <c r="D134" s="28"/>
      <c r="E134" s="28"/>
      <c r="F134" s="28"/>
    </row>
    <row r="135" spans="2:6" ht="21.65" hidden="1" customHeight="1" x14ac:dyDescent="0.35">
      <c r="B135" s="28"/>
      <c r="C135" s="28"/>
      <c r="D135" s="28"/>
      <c r="E135" s="28"/>
      <c r="F135" s="28"/>
    </row>
    <row r="136" spans="2:6" ht="21.65" hidden="1" customHeight="1" x14ac:dyDescent="0.35">
      <c r="B136" s="28"/>
      <c r="C136" s="28"/>
      <c r="D136" s="28"/>
      <c r="E136" s="28"/>
      <c r="F136" s="28"/>
    </row>
    <row r="137" spans="2:6" ht="21.65" hidden="1" customHeight="1" x14ac:dyDescent="0.35">
      <c r="B137" s="28"/>
      <c r="C137" s="28"/>
      <c r="D137" s="28"/>
      <c r="E137" s="28"/>
      <c r="F137" s="28"/>
    </row>
    <row r="138" spans="2:6" ht="21.65" hidden="1" customHeight="1" x14ac:dyDescent="0.35">
      <c r="B138" s="28"/>
      <c r="C138" s="28"/>
      <c r="D138" s="28"/>
      <c r="E138" s="28"/>
      <c r="F138" s="28"/>
    </row>
    <row r="139" spans="2:6" ht="21.65" hidden="1" customHeight="1" x14ac:dyDescent="0.35">
      <c r="B139" s="28"/>
      <c r="C139" s="28"/>
      <c r="D139" s="28"/>
      <c r="E139" s="28"/>
      <c r="F139" s="28"/>
    </row>
    <row r="140" spans="2:6" ht="21.65" hidden="1" customHeight="1" x14ac:dyDescent="0.35">
      <c r="B140" s="28"/>
      <c r="C140" s="28"/>
      <c r="D140" s="28"/>
      <c r="E140" s="28"/>
      <c r="F140" s="28"/>
    </row>
    <row r="141" spans="2:6" ht="21.65" hidden="1" customHeight="1" x14ac:dyDescent="0.35">
      <c r="B141" s="28"/>
      <c r="C141" s="28"/>
      <c r="D141" s="28"/>
      <c r="E141" s="28"/>
      <c r="F141" s="28"/>
    </row>
    <row r="142" spans="2:6" ht="21.65" hidden="1" customHeight="1" x14ac:dyDescent="0.35">
      <c r="B142" s="28"/>
      <c r="C142" s="28"/>
      <c r="D142" s="28"/>
      <c r="E142" s="28"/>
      <c r="F142" s="28"/>
    </row>
    <row r="143" spans="2:6" ht="21.65" hidden="1" customHeight="1" x14ac:dyDescent="0.35">
      <c r="B143" s="28"/>
      <c r="C143" s="28"/>
      <c r="D143" s="28"/>
      <c r="E143" s="28"/>
      <c r="F143" s="28"/>
    </row>
    <row r="144" spans="2:6" ht="21.65" hidden="1" customHeight="1" x14ac:dyDescent="0.35">
      <c r="B144" s="28"/>
      <c r="C144" s="28"/>
      <c r="D144" s="28"/>
      <c r="E144" s="28"/>
      <c r="F144" s="28"/>
    </row>
    <row r="145" spans="2:6" ht="21.65" hidden="1" customHeight="1" x14ac:dyDescent="0.35">
      <c r="B145" s="28"/>
      <c r="C145" s="28"/>
      <c r="D145" s="28"/>
      <c r="E145" s="28"/>
      <c r="F145" s="28"/>
    </row>
    <row r="146" spans="2:6" ht="21.65" hidden="1" customHeight="1" x14ac:dyDescent="0.35">
      <c r="B146" s="28"/>
      <c r="C146" s="28"/>
      <c r="D146" s="28"/>
      <c r="E146" s="28"/>
      <c r="F146" s="28"/>
    </row>
    <row r="147" spans="2:6" ht="21.65" hidden="1" customHeight="1" x14ac:dyDescent="0.35">
      <c r="B147" s="28"/>
      <c r="C147" s="28"/>
      <c r="D147" s="28"/>
      <c r="E147" s="28"/>
      <c r="F147" s="28"/>
    </row>
    <row r="148" spans="2:6" ht="21.65" hidden="1" customHeight="1" x14ac:dyDescent="0.35">
      <c r="B148" s="28"/>
      <c r="C148" s="28"/>
      <c r="D148" s="28"/>
      <c r="E148" s="28"/>
      <c r="F148" s="28"/>
    </row>
    <row r="149" spans="2:6" ht="21.65" hidden="1" customHeight="1" x14ac:dyDescent="0.35">
      <c r="B149" s="28"/>
      <c r="C149" s="28"/>
      <c r="D149" s="28"/>
      <c r="E149" s="28"/>
      <c r="F149" s="28"/>
    </row>
    <row r="150" spans="2:6" ht="21.65" hidden="1" customHeight="1" x14ac:dyDescent="0.35">
      <c r="B150" s="28"/>
      <c r="C150" s="28"/>
      <c r="D150" s="28"/>
      <c r="E150" s="28"/>
      <c r="F150" s="28"/>
    </row>
    <row r="151" spans="2:6" ht="21.65" hidden="1" customHeight="1" x14ac:dyDescent="0.35">
      <c r="B151" s="28"/>
      <c r="C151" s="28"/>
      <c r="D151" s="28"/>
      <c r="E151" s="28"/>
      <c r="F151" s="28"/>
    </row>
    <row r="152" spans="2:6" ht="21.65" hidden="1" customHeight="1" x14ac:dyDescent="0.35">
      <c r="B152" s="28"/>
      <c r="C152" s="28"/>
      <c r="D152" s="28"/>
      <c r="E152" s="28"/>
      <c r="F152" s="28"/>
    </row>
    <row r="153" spans="2:6" ht="21.65" hidden="1" customHeight="1" x14ac:dyDescent="0.35">
      <c r="B153" s="28"/>
      <c r="C153" s="28"/>
      <c r="D153" s="28"/>
      <c r="E153" s="28"/>
      <c r="F153" s="28"/>
    </row>
    <row r="154" spans="2:6" ht="21.65" hidden="1" customHeight="1" x14ac:dyDescent="0.35">
      <c r="B154" s="28"/>
      <c r="C154" s="28"/>
      <c r="D154" s="28"/>
      <c r="E154" s="28"/>
      <c r="F154" s="28"/>
    </row>
    <row r="155" spans="2:6" ht="21.65" hidden="1" customHeight="1" x14ac:dyDescent="0.35">
      <c r="B155" s="28"/>
      <c r="C155" s="28"/>
      <c r="D155" s="28"/>
      <c r="E155" s="28"/>
      <c r="F155" s="28"/>
    </row>
    <row r="156" spans="2:6" ht="21.65" hidden="1" customHeight="1" x14ac:dyDescent="0.35">
      <c r="B156" s="28"/>
      <c r="C156" s="28"/>
      <c r="D156" s="28"/>
      <c r="E156" s="28"/>
      <c r="F156" s="28"/>
    </row>
    <row r="157" spans="2:6" ht="21.65" hidden="1" customHeight="1" x14ac:dyDescent="0.35">
      <c r="B157" s="28"/>
      <c r="C157" s="28"/>
      <c r="D157" s="28"/>
      <c r="E157" s="28"/>
      <c r="F157" s="28"/>
    </row>
    <row r="158" spans="2:6" ht="21.65" hidden="1" customHeight="1" x14ac:dyDescent="0.35">
      <c r="B158" s="28"/>
      <c r="C158" s="28"/>
      <c r="D158" s="28"/>
      <c r="E158" s="28"/>
      <c r="F158" s="28"/>
    </row>
    <row r="159" spans="2:6" ht="21.65" hidden="1" customHeight="1" x14ac:dyDescent="0.35">
      <c r="B159" s="28"/>
      <c r="C159" s="28"/>
      <c r="D159" s="28"/>
      <c r="E159" s="28"/>
      <c r="F159" s="28"/>
    </row>
    <row r="160" spans="2:6" ht="21.65" hidden="1" customHeight="1" x14ac:dyDescent="0.35">
      <c r="B160" s="28"/>
      <c r="C160" s="28"/>
      <c r="D160" s="28"/>
      <c r="E160" s="28"/>
      <c r="F160" s="28"/>
    </row>
    <row r="161" spans="2:6" ht="21.65" hidden="1" customHeight="1" x14ac:dyDescent="0.35">
      <c r="B161" s="28"/>
      <c r="C161" s="28"/>
      <c r="D161" s="28"/>
      <c r="E161" s="28"/>
      <c r="F161" s="28"/>
    </row>
    <row r="162" spans="2:6" ht="21.65" hidden="1" customHeight="1" x14ac:dyDescent="0.35">
      <c r="B162" s="28"/>
      <c r="C162" s="28"/>
      <c r="D162" s="28"/>
      <c r="E162" s="28"/>
      <c r="F162" s="28"/>
    </row>
    <row r="163" spans="2:6" ht="21.65" hidden="1" customHeight="1" x14ac:dyDescent="0.35">
      <c r="B163" s="28"/>
      <c r="C163" s="28"/>
      <c r="D163" s="28"/>
      <c r="E163" s="28"/>
      <c r="F163" s="28"/>
    </row>
    <row r="164" spans="2:6" ht="21.65" hidden="1" customHeight="1" x14ac:dyDescent="0.35">
      <c r="B164" s="28"/>
      <c r="C164" s="28"/>
      <c r="D164" s="28"/>
      <c r="E164" s="28"/>
      <c r="F164" s="28"/>
    </row>
    <row r="165" spans="2:6" ht="21.65" hidden="1" customHeight="1" x14ac:dyDescent="0.35">
      <c r="B165" s="28"/>
      <c r="C165" s="28"/>
      <c r="D165" s="28"/>
      <c r="E165" s="28"/>
      <c r="F165" s="28"/>
    </row>
    <row r="166" spans="2:6" ht="21.65" hidden="1" customHeight="1" x14ac:dyDescent="0.35">
      <c r="B166" s="28"/>
      <c r="C166" s="28"/>
      <c r="D166" s="28"/>
      <c r="E166" s="28"/>
      <c r="F166" s="28"/>
    </row>
    <row r="167" spans="2:6" ht="21.65" hidden="1" customHeight="1" x14ac:dyDescent="0.35">
      <c r="B167" s="28"/>
      <c r="C167" s="28"/>
      <c r="D167" s="28"/>
      <c r="E167" s="28"/>
      <c r="F167" s="28"/>
    </row>
    <row r="168" spans="2:6" ht="21.65" hidden="1" customHeight="1" x14ac:dyDescent="0.35">
      <c r="B168" s="28"/>
      <c r="C168" s="28"/>
      <c r="D168" s="28"/>
      <c r="E168" s="28"/>
      <c r="F168" s="28"/>
    </row>
    <row r="169" spans="2:6" ht="21.65" hidden="1" customHeight="1" x14ac:dyDescent="0.35">
      <c r="B169" s="28"/>
      <c r="C169" s="28"/>
      <c r="D169" s="28"/>
      <c r="E169" s="28"/>
      <c r="F169" s="28"/>
    </row>
    <row r="170" spans="2:6" ht="21.65" hidden="1" customHeight="1" x14ac:dyDescent="0.35">
      <c r="B170" s="28"/>
      <c r="C170" s="28"/>
      <c r="D170" s="28"/>
      <c r="E170" s="28"/>
      <c r="F170" s="28"/>
    </row>
    <row r="171" spans="2:6" ht="21.65" hidden="1" customHeight="1" x14ac:dyDescent="0.35">
      <c r="B171" s="28"/>
      <c r="C171" s="28"/>
      <c r="D171" s="28"/>
      <c r="E171" s="28"/>
      <c r="F171" s="28"/>
    </row>
    <row r="172" spans="2:6" ht="21.65" hidden="1" customHeight="1" x14ac:dyDescent="0.35">
      <c r="B172" s="28"/>
      <c r="C172" s="28"/>
      <c r="D172" s="28"/>
      <c r="E172" s="28"/>
      <c r="F172" s="28"/>
    </row>
    <row r="173" spans="2:6" ht="21.65" hidden="1" customHeight="1" x14ac:dyDescent="0.35">
      <c r="B173" s="28"/>
      <c r="C173" s="28"/>
      <c r="D173" s="28"/>
      <c r="E173" s="28"/>
      <c r="F173" s="28"/>
    </row>
    <row r="174" spans="2:6" ht="21.65" hidden="1" customHeight="1" x14ac:dyDescent="0.35">
      <c r="B174" s="28"/>
      <c r="C174" s="28"/>
      <c r="D174" s="28"/>
      <c r="E174" s="28"/>
      <c r="F174" s="28"/>
    </row>
    <row r="175" spans="2:6" ht="21.65" hidden="1" customHeight="1" x14ac:dyDescent="0.35">
      <c r="B175" s="28"/>
      <c r="C175" s="28"/>
      <c r="D175" s="28"/>
      <c r="E175" s="28"/>
      <c r="F175" s="28"/>
    </row>
    <row r="176" spans="2:6" ht="21.65" hidden="1" customHeight="1" x14ac:dyDescent="0.35">
      <c r="B176" s="28"/>
      <c r="C176" s="28"/>
      <c r="D176" s="28"/>
      <c r="E176" s="28"/>
      <c r="F176" s="28"/>
    </row>
    <row r="177" spans="2:6" ht="21.65" hidden="1" customHeight="1" x14ac:dyDescent="0.35">
      <c r="B177" s="28"/>
      <c r="C177" s="28"/>
      <c r="D177" s="28"/>
      <c r="E177" s="28"/>
      <c r="F177" s="28"/>
    </row>
    <row r="178" spans="2:6" ht="21.65" hidden="1" customHeight="1" x14ac:dyDescent="0.35">
      <c r="B178" s="28"/>
      <c r="C178" s="28"/>
      <c r="D178" s="28"/>
      <c r="E178" s="28"/>
      <c r="F178" s="28"/>
    </row>
    <row r="179" spans="2:6" ht="21.65" hidden="1" customHeight="1" x14ac:dyDescent="0.35">
      <c r="B179" s="28"/>
      <c r="C179" s="28"/>
      <c r="D179" s="28"/>
      <c r="E179" s="28"/>
      <c r="F179" s="28"/>
    </row>
    <row r="180" spans="2:6" ht="21.65" hidden="1" customHeight="1" x14ac:dyDescent="0.35">
      <c r="B180" s="28"/>
      <c r="C180" s="28"/>
      <c r="D180" s="28"/>
      <c r="E180" s="28"/>
      <c r="F180" s="28"/>
    </row>
    <row r="181" spans="2:6" ht="21.65" hidden="1" customHeight="1" x14ac:dyDescent="0.35">
      <c r="B181" s="28"/>
      <c r="C181" s="28"/>
      <c r="D181" s="28"/>
      <c r="E181" s="28"/>
      <c r="F181" s="28"/>
    </row>
    <row r="182" spans="2:6" ht="21.65" hidden="1" customHeight="1" x14ac:dyDescent="0.35">
      <c r="B182" s="28"/>
      <c r="C182" s="28"/>
      <c r="D182" s="28"/>
      <c r="E182" s="28"/>
      <c r="F182" s="28"/>
    </row>
    <row r="183" spans="2:6" ht="21.65" hidden="1" customHeight="1" x14ac:dyDescent="0.35">
      <c r="B183" s="28"/>
      <c r="C183" s="28"/>
      <c r="D183" s="28"/>
      <c r="E183" s="28"/>
      <c r="F183" s="28"/>
    </row>
    <row r="184" spans="2:6" ht="21.65" hidden="1" customHeight="1" x14ac:dyDescent="0.35">
      <c r="B184" s="28"/>
      <c r="C184" s="28"/>
      <c r="D184" s="28"/>
      <c r="E184" s="28"/>
      <c r="F184" s="28"/>
    </row>
    <row r="185" spans="2:6" ht="21.65" hidden="1" customHeight="1" x14ac:dyDescent="0.35">
      <c r="B185" s="28"/>
      <c r="C185" s="28"/>
      <c r="D185" s="28"/>
      <c r="E185" s="28"/>
      <c r="F185" s="28"/>
    </row>
    <row r="186" spans="2:6" ht="21.65" hidden="1" customHeight="1" x14ac:dyDescent="0.35">
      <c r="B186" s="28"/>
      <c r="C186" s="28"/>
      <c r="D186" s="28"/>
      <c r="E186" s="28"/>
      <c r="F186" s="28"/>
    </row>
    <row r="187" spans="2:6" ht="21.65" hidden="1" customHeight="1" x14ac:dyDescent="0.35">
      <c r="B187" s="28"/>
      <c r="C187" s="28"/>
      <c r="D187" s="28"/>
      <c r="E187" s="28"/>
      <c r="F187" s="28"/>
    </row>
    <row r="188" spans="2:6" ht="21.65" hidden="1" customHeight="1" x14ac:dyDescent="0.35">
      <c r="B188" s="28"/>
      <c r="C188" s="28"/>
      <c r="D188" s="28"/>
      <c r="E188" s="28"/>
      <c r="F188" s="28"/>
    </row>
    <row r="189" spans="2:6" ht="21.65" hidden="1" customHeight="1" x14ac:dyDescent="0.35">
      <c r="B189" s="28"/>
      <c r="C189" s="28"/>
      <c r="D189" s="28"/>
      <c r="E189" s="28"/>
      <c r="F189" s="28"/>
    </row>
    <row r="190" spans="2:6" ht="21.65" hidden="1" customHeight="1" x14ac:dyDescent="0.35">
      <c r="B190" s="28"/>
      <c r="C190" s="28"/>
      <c r="D190" s="28"/>
      <c r="E190" s="28"/>
      <c r="F190" s="28"/>
    </row>
    <row r="191" spans="2:6" ht="21.65" hidden="1" customHeight="1" x14ac:dyDescent="0.35">
      <c r="B191" s="28"/>
      <c r="C191" s="28"/>
      <c r="D191" s="28"/>
      <c r="E191" s="28"/>
      <c r="F191" s="28"/>
    </row>
    <row r="192" spans="2:6" ht="21.65" hidden="1" customHeight="1" x14ac:dyDescent="0.35">
      <c r="B192" s="28"/>
      <c r="C192" s="28"/>
      <c r="D192" s="28"/>
      <c r="E192" s="28"/>
      <c r="F192" s="28"/>
    </row>
    <row r="193" spans="2:6" ht="21.65" hidden="1" customHeight="1" x14ac:dyDescent="0.35">
      <c r="B193" s="28"/>
      <c r="C193" s="28"/>
      <c r="D193" s="28"/>
      <c r="E193" s="28"/>
      <c r="F193" s="28"/>
    </row>
    <row r="194" spans="2:6" ht="21.65" hidden="1" customHeight="1" x14ac:dyDescent="0.35">
      <c r="B194" s="28"/>
      <c r="C194" s="28"/>
      <c r="D194" s="28"/>
      <c r="E194" s="28"/>
      <c r="F194" s="28"/>
    </row>
    <row r="195" spans="2:6" ht="21.65" hidden="1" customHeight="1" x14ac:dyDescent="0.35">
      <c r="B195" s="28"/>
      <c r="C195" s="28"/>
      <c r="D195" s="28"/>
      <c r="E195" s="28"/>
      <c r="F195" s="28"/>
    </row>
    <row r="196" spans="2:6" ht="21.65" hidden="1" customHeight="1" x14ac:dyDescent="0.35">
      <c r="B196" s="28"/>
      <c r="C196" s="28"/>
      <c r="D196" s="28"/>
      <c r="E196" s="28"/>
      <c r="F196" s="28"/>
    </row>
    <row r="197" spans="2:6" ht="21.65" hidden="1" customHeight="1" x14ac:dyDescent="0.35">
      <c r="B197" s="28"/>
      <c r="C197" s="28"/>
      <c r="D197" s="28"/>
      <c r="E197" s="28"/>
      <c r="F197" s="28"/>
    </row>
    <row r="198" spans="2:6" ht="21.65" hidden="1" customHeight="1" x14ac:dyDescent="0.35">
      <c r="B198" s="28"/>
      <c r="C198" s="28"/>
      <c r="D198" s="28"/>
      <c r="E198" s="28"/>
      <c r="F198" s="28"/>
    </row>
    <row r="199" spans="2:6" ht="21.65" hidden="1" customHeight="1" x14ac:dyDescent="0.35">
      <c r="B199" s="28"/>
      <c r="C199" s="28"/>
      <c r="D199" s="28"/>
      <c r="E199" s="28"/>
      <c r="F199" s="28"/>
    </row>
    <row r="200" spans="2:6" ht="21.65" hidden="1" customHeight="1" x14ac:dyDescent="0.35">
      <c r="B200" s="28"/>
      <c r="C200" s="28"/>
      <c r="D200" s="28"/>
      <c r="E200" s="28"/>
      <c r="F200" s="28"/>
    </row>
    <row r="201" spans="2:6" ht="21.65" hidden="1" customHeight="1" x14ac:dyDescent="0.35">
      <c r="B201" s="28"/>
      <c r="C201" s="28"/>
      <c r="D201" s="28"/>
      <c r="E201" s="28"/>
      <c r="F201" s="28"/>
    </row>
    <row r="202" spans="2:6" ht="21.65" hidden="1" customHeight="1" x14ac:dyDescent="0.35">
      <c r="B202" s="28"/>
      <c r="C202" s="28"/>
      <c r="D202" s="28"/>
      <c r="E202" s="28"/>
      <c r="F202" s="28"/>
    </row>
    <row r="203" spans="2:6" ht="21.65" hidden="1" customHeight="1" x14ac:dyDescent="0.35">
      <c r="B203" s="28"/>
      <c r="C203" s="28"/>
      <c r="D203" s="28"/>
      <c r="E203" s="28"/>
      <c r="F203" s="28"/>
    </row>
    <row r="204" spans="2:6" ht="21.65" hidden="1" customHeight="1" x14ac:dyDescent="0.35">
      <c r="B204" s="28"/>
      <c r="C204" s="28"/>
      <c r="D204" s="28"/>
      <c r="E204" s="28"/>
      <c r="F204" s="28"/>
    </row>
    <row r="205" spans="2:6" ht="21.65" hidden="1" customHeight="1" x14ac:dyDescent="0.35">
      <c r="B205" s="28"/>
      <c r="C205" s="28"/>
      <c r="D205" s="28"/>
      <c r="E205" s="28"/>
      <c r="F205" s="28"/>
    </row>
    <row r="206" spans="2:6" ht="21.65" hidden="1" customHeight="1" x14ac:dyDescent="0.35">
      <c r="B206" s="28"/>
      <c r="C206" s="28"/>
      <c r="D206" s="28"/>
      <c r="E206" s="28"/>
      <c r="F206" s="28"/>
    </row>
    <row r="207" spans="2:6" ht="21.65" hidden="1" customHeight="1" x14ac:dyDescent="0.35">
      <c r="B207" s="28"/>
      <c r="C207" s="28"/>
      <c r="D207" s="28"/>
      <c r="E207" s="28"/>
      <c r="F207" s="28"/>
    </row>
    <row r="208" spans="2:6" ht="21.65" hidden="1" customHeight="1" x14ac:dyDescent="0.35">
      <c r="B208" s="28"/>
      <c r="C208" s="28"/>
      <c r="D208" s="28"/>
      <c r="E208" s="28"/>
      <c r="F208" s="28"/>
    </row>
    <row r="209" spans="2:6" ht="21.65" hidden="1" customHeight="1" x14ac:dyDescent="0.35">
      <c r="B209" s="28"/>
      <c r="C209" s="28"/>
      <c r="D209" s="28"/>
      <c r="E209" s="28"/>
      <c r="F209" s="28"/>
    </row>
    <row r="210" spans="2:6" ht="21.65" hidden="1" customHeight="1" x14ac:dyDescent="0.35">
      <c r="B210" s="28"/>
      <c r="C210" s="28"/>
      <c r="D210" s="28"/>
      <c r="E210" s="28"/>
      <c r="F210" s="28"/>
    </row>
    <row r="211" spans="2:6" ht="21.65" hidden="1" customHeight="1" x14ac:dyDescent="0.35">
      <c r="B211" s="28"/>
      <c r="C211" s="28"/>
      <c r="D211" s="28"/>
      <c r="E211" s="28"/>
      <c r="F211" s="28"/>
    </row>
    <row r="212" spans="2:6" ht="21.65" hidden="1" customHeight="1" x14ac:dyDescent="0.35">
      <c r="B212" s="28"/>
      <c r="C212" s="28"/>
      <c r="D212" s="28"/>
      <c r="E212" s="28"/>
      <c r="F212" s="28"/>
    </row>
    <row r="213" spans="2:6" ht="21.65" hidden="1" customHeight="1" x14ac:dyDescent="0.35">
      <c r="B213" s="28"/>
      <c r="C213" s="28"/>
      <c r="D213" s="28"/>
      <c r="E213" s="28"/>
      <c r="F213" s="28"/>
    </row>
    <row r="214" spans="2:6" ht="21.65" hidden="1" customHeight="1" x14ac:dyDescent="0.35">
      <c r="B214" s="28"/>
      <c r="C214" s="28"/>
      <c r="D214" s="28"/>
      <c r="E214" s="28"/>
      <c r="F214" s="28"/>
    </row>
    <row r="215" spans="2:6" ht="21.65" hidden="1" customHeight="1" x14ac:dyDescent="0.35">
      <c r="B215" s="28"/>
      <c r="C215" s="28"/>
      <c r="D215" s="28"/>
      <c r="E215" s="28"/>
      <c r="F215" s="28"/>
    </row>
    <row r="216" spans="2:6" ht="21.65" hidden="1" customHeight="1" x14ac:dyDescent="0.35">
      <c r="B216" s="28"/>
      <c r="C216" s="28"/>
      <c r="D216" s="28"/>
      <c r="E216" s="28"/>
      <c r="F216" s="28"/>
    </row>
    <row r="217" spans="2:6" ht="21.65" hidden="1" customHeight="1" x14ac:dyDescent="0.35">
      <c r="B217" s="28"/>
      <c r="C217" s="28"/>
      <c r="D217" s="28"/>
      <c r="E217" s="28"/>
      <c r="F217" s="28"/>
    </row>
    <row r="218" spans="2:6" ht="21.65" hidden="1" customHeight="1" x14ac:dyDescent="0.35">
      <c r="B218" s="28"/>
      <c r="C218" s="28"/>
      <c r="D218" s="28"/>
      <c r="E218" s="28"/>
      <c r="F218" s="28"/>
    </row>
    <row r="219" spans="2:6" ht="21.65" hidden="1" customHeight="1" x14ac:dyDescent="0.35">
      <c r="B219" s="28"/>
      <c r="C219" s="28"/>
      <c r="D219" s="28"/>
      <c r="E219" s="28"/>
      <c r="F219" s="28"/>
    </row>
    <row r="220" spans="2:6" ht="21.65" hidden="1" customHeight="1" x14ac:dyDescent="0.35">
      <c r="B220" s="28"/>
      <c r="C220" s="28"/>
      <c r="D220" s="28"/>
      <c r="E220" s="28"/>
      <c r="F220" s="28"/>
    </row>
    <row r="221" spans="2:6" ht="21.65" hidden="1" customHeight="1" x14ac:dyDescent="0.35">
      <c r="B221" s="28"/>
      <c r="C221" s="28"/>
      <c r="D221" s="28"/>
      <c r="E221" s="28"/>
      <c r="F221" s="28"/>
    </row>
    <row r="222" spans="2:6" ht="21.65" hidden="1" customHeight="1" x14ac:dyDescent="0.35">
      <c r="B222" s="28"/>
      <c r="C222" s="28"/>
      <c r="D222" s="28"/>
      <c r="E222" s="28"/>
      <c r="F222" s="28"/>
    </row>
    <row r="223" spans="2:6" ht="21.65" hidden="1" customHeight="1" x14ac:dyDescent="0.35">
      <c r="B223" s="28"/>
      <c r="C223" s="28"/>
      <c r="D223" s="28"/>
      <c r="E223" s="28"/>
      <c r="F223" s="28"/>
    </row>
    <row r="224" spans="2:6" ht="21.65" hidden="1" customHeight="1" x14ac:dyDescent="0.35">
      <c r="B224" s="28"/>
      <c r="C224" s="28"/>
      <c r="D224" s="28"/>
      <c r="E224" s="28"/>
      <c r="F224" s="28"/>
    </row>
    <row r="225" spans="2:6" ht="21.65" hidden="1" customHeight="1" x14ac:dyDescent="0.35">
      <c r="B225" s="28"/>
      <c r="C225" s="28"/>
      <c r="D225" s="28"/>
      <c r="E225" s="28"/>
      <c r="F225" s="28"/>
    </row>
    <row r="226" spans="2:6" ht="21.65" hidden="1" customHeight="1" x14ac:dyDescent="0.35">
      <c r="B226" s="28"/>
      <c r="C226" s="28"/>
      <c r="D226" s="28"/>
      <c r="E226" s="28"/>
      <c r="F226" s="28"/>
    </row>
    <row r="227" spans="2:6" ht="21.65" hidden="1" customHeight="1" x14ac:dyDescent="0.35">
      <c r="B227" s="28"/>
      <c r="C227" s="28"/>
      <c r="D227" s="28"/>
      <c r="E227" s="28"/>
      <c r="F227" s="28"/>
    </row>
    <row r="228" spans="2:6" ht="21.65" hidden="1" customHeight="1" x14ac:dyDescent="0.35">
      <c r="B228" s="28"/>
      <c r="C228" s="28"/>
      <c r="D228" s="28"/>
      <c r="E228" s="28"/>
      <c r="F228" s="28"/>
    </row>
    <row r="229" spans="2:6" ht="21.65" hidden="1" customHeight="1" x14ac:dyDescent="0.35">
      <c r="B229" s="28"/>
      <c r="C229" s="28"/>
      <c r="D229" s="28"/>
      <c r="E229" s="28"/>
      <c r="F229" s="28"/>
    </row>
    <row r="230" spans="2:6" ht="21.65" hidden="1" customHeight="1" x14ac:dyDescent="0.35">
      <c r="B230" s="28"/>
      <c r="C230" s="28"/>
      <c r="D230" s="28"/>
      <c r="E230" s="28"/>
      <c r="F230" s="28"/>
    </row>
    <row r="231" spans="2:6" ht="21.65" hidden="1" customHeight="1" x14ac:dyDescent="0.35">
      <c r="B231" s="28"/>
      <c r="C231" s="28"/>
      <c r="D231" s="28"/>
      <c r="E231" s="28"/>
      <c r="F231" s="28"/>
    </row>
    <row r="232" spans="2:6" ht="21.65" hidden="1" customHeight="1" x14ac:dyDescent="0.35">
      <c r="B232" s="28"/>
      <c r="C232" s="28"/>
      <c r="D232" s="28"/>
      <c r="E232" s="28"/>
      <c r="F232" s="28"/>
    </row>
    <row r="233" spans="2:6" ht="21.65" hidden="1" customHeight="1" x14ac:dyDescent="0.35">
      <c r="B233" s="28"/>
      <c r="C233" s="28"/>
      <c r="D233" s="28"/>
      <c r="E233" s="28"/>
      <c r="F233" s="28"/>
    </row>
    <row r="234" spans="2:6" ht="21.65" hidden="1" customHeight="1" x14ac:dyDescent="0.35">
      <c r="B234" s="28"/>
      <c r="C234" s="28"/>
      <c r="D234" s="28"/>
      <c r="E234" s="28"/>
      <c r="F234" s="28"/>
    </row>
    <row r="235" spans="2:6" ht="21.65" hidden="1" customHeight="1" x14ac:dyDescent="0.35">
      <c r="B235" s="28"/>
      <c r="C235" s="28"/>
      <c r="D235" s="28"/>
      <c r="E235" s="28"/>
      <c r="F235" s="28"/>
    </row>
    <row r="236" spans="2:6" ht="21.65" hidden="1" customHeight="1" x14ac:dyDescent="0.35">
      <c r="B236" s="28"/>
      <c r="C236" s="28"/>
      <c r="D236" s="28"/>
      <c r="E236" s="28"/>
      <c r="F236" s="28"/>
    </row>
    <row r="237" spans="2:6" ht="21.65" hidden="1" customHeight="1" x14ac:dyDescent="0.35">
      <c r="B237" s="28"/>
      <c r="C237" s="28"/>
      <c r="D237" s="28"/>
      <c r="E237" s="28"/>
      <c r="F237" s="28"/>
    </row>
    <row r="238" spans="2:6" ht="21.65" hidden="1" customHeight="1" x14ac:dyDescent="0.35">
      <c r="B238" s="28"/>
      <c r="C238" s="28"/>
      <c r="D238" s="28"/>
      <c r="E238" s="28"/>
      <c r="F238" s="28"/>
    </row>
  </sheetData>
  <sortState ref="A18:C38">
    <sortCondition descending="1" ref="B18:B38"/>
  </sortState>
  <pageMargins left="0.70866141732283472" right="0.70866141732283472" top="0.74803149606299213" bottom="0.74803149606299213" header="0.31496062992125984" footer="0.31496062992125984"/>
  <pageSetup paperSize="9" scale="71" fitToHeight="0" orientation="landscape" r:id="rId1"/>
  <rowBreaks count="4" manualBreakCount="4">
    <brk id="26" max="16383" man="1"/>
    <brk id="51" max="16383" man="1"/>
    <brk id="77" max="16383" man="1"/>
    <brk id="9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C11D"/>
    <pageSetUpPr fitToPage="1"/>
  </sheetPr>
  <dimension ref="A1:F27"/>
  <sheetViews>
    <sheetView showGridLines="0" workbookViewId="0"/>
  </sheetViews>
  <sheetFormatPr defaultRowHeight="21.65" customHeight="1" zeroHeight="1" x14ac:dyDescent="0.35"/>
  <cols>
    <col min="1" max="1" width="39.1796875" style="28" customWidth="1"/>
    <col min="2" max="2" width="23.7265625" style="28" customWidth="1"/>
    <col min="3" max="6" width="20.54296875" style="28" customWidth="1"/>
    <col min="7" max="7" width="20.54296875" customWidth="1"/>
  </cols>
  <sheetData>
    <row r="1" spans="1:5" ht="26" x14ac:dyDescent="0.35">
      <c r="A1" s="25" t="s">
        <v>197</v>
      </c>
      <c r="B1" s="26"/>
      <c r="C1" s="26"/>
      <c r="D1" s="26"/>
      <c r="E1" s="27"/>
    </row>
    <row r="2" spans="1:5" ht="21.4" customHeight="1" x14ac:dyDescent="0.35">
      <c r="B2" s="26"/>
      <c r="C2" s="26"/>
      <c r="D2" s="26"/>
      <c r="E2" s="27"/>
    </row>
    <row r="3" spans="1:5" ht="29" x14ac:dyDescent="0.35">
      <c r="A3" s="11" t="s">
        <v>59</v>
      </c>
      <c r="B3" s="20" t="s">
        <v>28</v>
      </c>
      <c r="C3" s="20" t="s">
        <v>60</v>
      </c>
    </row>
    <row r="4" spans="1:5" ht="21.4" customHeight="1" x14ac:dyDescent="0.35">
      <c r="A4" s="13" t="s">
        <v>198</v>
      </c>
      <c r="B4" s="14">
        <v>29</v>
      </c>
      <c r="C4" s="15">
        <v>0.38157894736842107</v>
      </c>
    </row>
    <row r="5" spans="1:5" ht="21.4" customHeight="1" x14ac:dyDescent="0.35">
      <c r="A5" s="13" t="s">
        <v>68</v>
      </c>
      <c r="B5" s="14">
        <v>28</v>
      </c>
      <c r="C5" s="15">
        <v>0.36842105263157893</v>
      </c>
    </row>
    <row r="6" spans="1:5" ht="21.4" customHeight="1" x14ac:dyDescent="0.35">
      <c r="A6" s="13" t="s">
        <v>199</v>
      </c>
      <c r="B6" s="14">
        <v>12</v>
      </c>
      <c r="C6" s="15">
        <v>0.15789473684210525</v>
      </c>
    </row>
    <row r="7" spans="1:5" ht="21.4" customHeight="1" x14ac:dyDescent="0.35">
      <c r="A7" s="13" t="s">
        <v>200</v>
      </c>
      <c r="B7" s="14">
        <v>7</v>
      </c>
      <c r="C7" s="15">
        <v>9.2105263157894732E-2</v>
      </c>
    </row>
    <row r="8" spans="1:5" ht="21.4" customHeight="1" x14ac:dyDescent="0.35">
      <c r="A8" s="16" t="s">
        <v>35</v>
      </c>
      <c r="B8" s="17">
        <v>76</v>
      </c>
      <c r="C8" s="18">
        <v>1</v>
      </c>
    </row>
    <row r="9" spans="1:5" ht="21.4" customHeight="1" x14ac:dyDescent="0.35">
      <c r="B9" s="26"/>
    </row>
    <row r="10" spans="1:5" ht="21.4" customHeight="1" x14ac:dyDescent="0.35">
      <c r="B10" s="26"/>
    </row>
    <row r="11" spans="1:5" ht="29" x14ac:dyDescent="0.35">
      <c r="A11" s="19" t="s">
        <v>201</v>
      </c>
      <c r="B11" s="20" t="s">
        <v>202</v>
      </c>
      <c r="C11" s="20" t="s">
        <v>203</v>
      </c>
    </row>
    <row r="12" spans="1:5" ht="21.4" customHeight="1" x14ac:dyDescent="0.35">
      <c r="A12" s="13" t="s">
        <v>199</v>
      </c>
      <c r="B12" s="14">
        <v>11</v>
      </c>
      <c r="C12" s="15">
        <v>0.47826086956521741</v>
      </c>
    </row>
    <row r="13" spans="1:5" ht="21.4" customHeight="1" x14ac:dyDescent="0.35">
      <c r="A13" s="13" t="s">
        <v>68</v>
      </c>
      <c r="B13" s="14">
        <v>9</v>
      </c>
      <c r="C13" s="15">
        <v>0.39130434782608697</v>
      </c>
    </row>
    <row r="14" spans="1:5" ht="21.4" customHeight="1" x14ac:dyDescent="0.35">
      <c r="A14" s="13" t="s">
        <v>198</v>
      </c>
      <c r="B14" s="14">
        <v>3</v>
      </c>
      <c r="C14" s="15">
        <v>0.13043478260869565</v>
      </c>
    </row>
    <row r="15" spans="1:5" ht="21.4" customHeight="1" x14ac:dyDescent="0.35">
      <c r="A15" s="16" t="s">
        <v>35</v>
      </c>
      <c r="B15" s="17">
        <v>23</v>
      </c>
      <c r="C15" s="18">
        <v>1</v>
      </c>
    </row>
    <row r="16" spans="1:5" ht="21.4" customHeight="1" x14ac:dyDescent="0.35">
      <c r="A16" s="41"/>
      <c r="B16" s="41"/>
    </row>
    <row r="17" spans="1:6" ht="21.4" customHeight="1" x14ac:dyDescent="0.35"/>
    <row r="18" spans="1:6" ht="29" x14ac:dyDescent="0.35">
      <c r="A18" s="19" t="s">
        <v>204</v>
      </c>
      <c r="B18" s="20" t="s">
        <v>199</v>
      </c>
      <c r="C18" s="12" t="s">
        <v>68</v>
      </c>
      <c r="D18" s="12" t="s">
        <v>198</v>
      </c>
      <c r="E18" s="20" t="s">
        <v>28</v>
      </c>
      <c r="F18" s="20" t="s">
        <v>60</v>
      </c>
    </row>
    <row r="19" spans="1:6" ht="21.4" customHeight="1" x14ac:dyDescent="0.35">
      <c r="A19" s="13" t="s">
        <v>205</v>
      </c>
      <c r="B19" s="14">
        <v>1</v>
      </c>
      <c r="C19" s="14">
        <v>3</v>
      </c>
      <c r="D19" s="14">
        <v>0</v>
      </c>
      <c r="E19" s="14">
        <v>4</v>
      </c>
      <c r="F19" s="15">
        <v>0.17391304347826086</v>
      </c>
    </row>
    <row r="20" spans="1:6" ht="21.4" customHeight="1" x14ac:dyDescent="0.35">
      <c r="A20" s="13" t="s">
        <v>206</v>
      </c>
      <c r="B20" s="14">
        <v>0</v>
      </c>
      <c r="C20" s="14">
        <v>0</v>
      </c>
      <c r="D20" s="14">
        <v>1</v>
      </c>
      <c r="E20" s="14">
        <v>1</v>
      </c>
      <c r="F20" s="15">
        <v>4.3478260869565216E-2</v>
      </c>
    </row>
    <row r="21" spans="1:6" ht="21.4" customHeight="1" x14ac:dyDescent="0.35">
      <c r="A21" s="13" t="s">
        <v>207</v>
      </c>
      <c r="B21" s="14">
        <v>2</v>
      </c>
      <c r="C21" s="14">
        <v>0</v>
      </c>
      <c r="D21" s="14">
        <v>0</v>
      </c>
      <c r="E21" s="14">
        <v>2</v>
      </c>
      <c r="F21" s="15">
        <v>8.6956521739130432E-2</v>
      </c>
    </row>
    <row r="22" spans="1:6" ht="21.4" customHeight="1" x14ac:dyDescent="0.35">
      <c r="A22" s="13" t="s">
        <v>208</v>
      </c>
      <c r="B22" s="14">
        <v>0</v>
      </c>
      <c r="C22" s="14">
        <v>1</v>
      </c>
      <c r="D22" s="14">
        <v>0</v>
      </c>
      <c r="E22" s="14">
        <v>1</v>
      </c>
      <c r="F22" s="15">
        <v>4.3478260869565216E-2</v>
      </c>
    </row>
    <row r="23" spans="1:6" ht="21.4" customHeight="1" x14ac:dyDescent="0.35">
      <c r="A23" s="13" t="s">
        <v>68</v>
      </c>
      <c r="B23" s="14">
        <v>1</v>
      </c>
      <c r="C23" s="14">
        <v>0</v>
      </c>
      <c r="D23" s="14">
        <v>0</v>
      </c>
      <c r="E23" s="14">
        <v>1</v>
      </c>
      <c r="F23" s="15">
        <v>4.3478260869565216E-2</v>
      </c>
    </row>
    <row r="24" spans="1:6" ht="21.4" customHeight="1" x14ac:dyDescent="0.35">
      <c r="A24" s="13" t="s">
        <v>209</v>
      </c>
      <c r="B24" s="14">
        <v>7</v>
      </c>
      <c r="C24" s="14">
        <v>5</v>
      </c>
      <c r="D24" s="14">
        <v>2</v>
      </c>
      <c r="E24" s="14">
        <v>14</v>
      </c>
      <c r="F24" s="15">
        <v>0.60869565217391308</v>
      </c>
    </row>
    <row r="25" spans="1:6" ht="21.4" customHeight="1" x14ac:dyDescent="0.35">
      <c r="A25" s="16" t="s">
        <v>35</v>
      </c>
      <c r="B25" s="17">
        <v>11</v>
      </c>
      <c r="C25" s="17">
        <v>9</v>
      </c>
      <c r="D25" s="17">
        <v>3</v>
      </c>
      <c r="E25" s="17">
        <v>23</v>
      </c>
      <c r="F25" s="18">
        <v>1</v>
      </c>
    </row>
    <row r="26" spans="1:6" ht="21.4" customHeight="1" x14ac:dyDescent="0.35"/>
    <row r="27" spans="1:6" ht="21.4" customHeight="1" x14ac:dyDescent="0.35"/>
  </sheetData>
  <pageMargins left="0.70866141732283472" right="0.70866141732283472" top="0.74803149606299213" bottom="0.74803149606299213" header="0.31496062992125984" footer="0.31496062992125984"/>
  <pageSetup paperSize="9" scale="90" fitToHeight="0" orientation="landscape" r:id="rId1"/>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C11D"/>
    <pageSetUpPr fitToPage="1"/>
  </sheetPr>
  <dimension ref="A1:L37"/>
  <sheetViews>
    <sheetView showGridLines="0" workbookViewId="0"/>
  </sheetViews>
  <sheetFormatPr defaultRowHeight="21.65" customHeight="1" zeroHeight="1" x14ac:dyDescent="0.35"/>
  <cols>
    <col min="1" max="1" width="34.26953125" style="28" customWidth="1"/>
    <col min="2" max="4" width="17.81640625" style="26" customWidth="1"/>
    <col min="5" max="5" width="17.81640625" style="28" customWidth="1"/>
    <col min="6" max="12" width="9.1796875" style="28"/>
  </cols>
  <sheetData>
    <row r="1" spans="1:12" ht="26" x14ac:dyDescent="0.35">
      <c r="A1" s="25" t="s">
        <v>210</v>
      </c>
      <c r="E1" s="27"/>
    </row>
    <row r="2" spans="1:12" ht="21.4" customHeight="1" x14ac:dyDescent="0.35">
      <c r="E2" s="27"/>
    </row>
    <row r="3" spans="1:12" ht="29" x14ac:dyDescent="0.35">
      <c r="A3" s="11" t="s">
        <v>211</v>
      </c>
      <c r="B3" s="20" t="s">
        <v>28</v>
      </c>
      <c r="C3" s="20" t="s">
        <v>60</v>
      </c>
    </row>
    <row r="4" spans="1:12" ht="21.4" customHeight="1" x14ac:dyDescent="0.35">
      <c r="A4" s="13" t="s">
        <v>212</v>
      </c>
      <c r="B4" s="14">
        <v>62</v>
      </c>
      <c r="C4" s="15">
        <v>1</v>
      </c>
    </row>
    <row r="5" spans="1:12" ht="21.4" customHeight="1" x14ac:dyDescent="0.35">
      <c r="A5" s="16" t="s">
        <v>35</v>
      </c>
      <c r="B5" s="17">
        <v>62</v>
      </c>
      <c r="C5" s="18">
        <v>1</v>
      </c>
    </row>
    <row r="6" spans="1:12" ht="21.4" customHeight="1" x14ac:dyDescent="0.35">
      <c r="C6" s="27"/>
    </row>
    <row r="7" spans="1:12" ht="21.4" customHeight="1" x14ac:dyDescent="0.35">
      <c r="C7" s="27"/>
    </row>
    <row r="8" spans="1:12" s="1" customFormat="1" ht="29" x14ac:dyDescent="0.35">
      <c r="A8" s="19" t="s">
        <v>213</v>
      </c>
      <c r="B8" s="20" t="s">
        <v>28</v>
      </c>
      <c r="C8" s="20" t="s">
        <v>60</v>
      </c>
      <c r="D8" s="42"/>
      <c r="E8" s="31"/>
      <c r="F8" s="31"/>
      <c r="G8" s="31"/>
      <c r="H8" s="31"/>
      <c r="I8" s="31"/>
      <c r="J8" s="31"/>
      <c r="K8" s="31"/>
      <c r="L8" s="31"/>
    </row>
    <row r="9" spans="1:12" ht="21.4" customHeight="1" x14ac:dyDescent="0.35">
      <c r="A9" s="13" t="s">
        <v>205</v>
      </c>
      <c r="B9" s="14">
        <v>28</v>
      </c>
      <c r="C9" s="15">
        <v>0.45161290322580644</v>
      </c>
    </row>
    <row r="10" spans="1:12" ht="21.4" customHeight="1" x14ac:dyDescent="0.35">
      <c r="A10" s="13" t="s">
        <v>214</v>
      </c>
      <c r="B10" s="14">
        <v>30</v>
      </c>
      <c r="C10" s="15">
        <v>0.4838709677419355</v>
      </c>
    </row>
    <row r="11" spans="1:12" ht="21.4" customHeight="1" x14ac:dyDescent="0.35">
      <c r="A11" s="13" t="s">
        <v>209</v>
      </c>
      <c r="B11" s="14">
        <v>4</v>
      </c>
      <c r="C11" s="15">
        <v>6.4516129032258063E-2</v>
      </c>
    </row>
    <row r="12" spans="1:12" ht="21.4" customHeight="1" x14ac:dyDescent="0.35">
      <c r="A12" s="16" t="s">
        <v>35</v>
      </c>
      <c r="B12" s="17">
        <v>62</v>
      </c>
      <c r="C12" s="18">
        <v>1</v>
      </c>
    </row>
    <row r="13" spans="1:12" ht="21.4" customHeight="1" x14ac:dyDescent="0.35"/>
    <row r="14" spans="1:12" ht="21.4" customHeight="1" x14ac:dyDescent="0.35"/>
    <row r="15" spans="1:12" s="1" customFormat="1" ht="43.5" x14ac:dyDescent="0.35">
      <c r="A15" s="19" t="s">
        <v>215</v>
      </c>
      <c r="B15" s="20" t="s">
        <v>205</v>
      </c>
      <c r="C15" s="20" t="s">
        <v>214</v>
      </c>
      <c r="D15" s="20" t="s">
        <v>69</v>
      </c>
      <c r="E15" s="20" t="s">
        <v>132</v>
      </c>
      <c r="F15" s="31"/>
      <c r="G15" s="31"/>
      <c r="H15" s="31"/>
      <c r="I15" s="31"/>
      <c r="J15" s="31"/>
      <c r="K15" s="31"/>
      <c r="L15" s="31"/>
    </row>
    <row r="16" spans="1:12" ht="21.4" customHeight="1" x14ac:dyDescent="0.35">
      <c r="A16" s="13" t="s">
        <v>216</v>
      </c>
      <c r="B16" s="14">
        <v>9</v>
      </c>
      <c r="C16" s="14">
        <v>13</v>
      </c>
      <c r="D16" s="14">
        <v>22</v>
      </c>
      <c r="E16" s="15">
        <v>0.19298245614035087</v>
      </c>
    </row>
    <row r="17" spans="1:12" ht="21.4" customHeight="1" x14ac:dyDescent="0.35">
      <c r="A17" s="13" t="s">
        <v>217</v>
      </c>
      <c r="B17" s="14">
        <v>3</v>
      </c>
      <c r="C17" s="14">
        <v>9</v>
      </c>
      <c r="D17" s="14">
        <v>12</v>
      </c>
      <c r="E17" s="15">
        <v>0.10526315789473684</v>
      </c>
    </row>
    <row r="18" spans="1:12" ht="21.4" customHeight="1" x14ac:dyDescent="0.35">
      <c r="A18" s="13" t="s">
        <v>218</v>
      </c>
      <c r="B18" s="14">
        <v>10</v>
      </c>
      <c r="C18" s="14">
        <v>10</v>
      </c>
      <c r="D18" s="14">
        <v>20</v>
      </c>
      <c r="E18" s="15">
        <v>0.17543859649122806</v>
      </c>
    </row>
    <row r="19" spans="1:12" ht="21.4" customHeight="1" x14ac:dyDescent="0.35">
      <c r="A19" s="13" t="s">
        <v>81</v>
      </c>
      <c r="B19" s="14">
        <v>9</v>
      </c>
      <c r="C19" s="14">
        <v>8</v>
      </c>
      <c r="D19" s="14">
        <v>17</v>
      </c>
      <c r="E19" s="15">
        <v>0.14912280701754385</v>
      </c>
    </row>
    <row r="20" spans="1:12" ht="21.4" customHeight="1" x14ac:dyDescent="0.35">
      <c r="A20" s="13" t="s">
        <v>219</v>
      </c>
      <c r="B20" s="14">
        <v>6</v>
      </c>
      <c r="C20" s="14">
        <v>8</v>
      </c>
      <c r="D20" s="14">
        <v>14</v>
      </c>
      <c r="E20" s="15">
        <v>0.12280701754385964</v>
      </c>
    </row>
    <row r="21" spans="1:12" ht="21.4" customHeight="1" x14ac:dyDescent="0.35">
      <c r="A21" s="13" t="s">
        <v>220</v>
      </c>
      <c r="B21" s="14">
        <v>4</v>
      </c>
      <c r="C21" s="14">
        <v>7</v>
      </c>
      <c r="D21" s="14">
        <v>11</v>
      </c>
      <c r="E21" s="15">
        <v>9.6491228070175433E-2</v>
      </c>
    </row>
    <row r="22" spans="1:12" ht="21.4" customHeight="1" x14ac:dyDescent="0.35">
      <c r="A22" s="13" t="s">
        <v>221</v>
      </c>
      <c r="B22" s="14">
        <v>4</v>
      </c>
      <c r="C22" s="14">
        <v>7</v>
      </c>
      <c r="D22" s="14">
        <v>11</v>
      </c>
      <c r="E22" s="15">
        <v>9.6491228070175433E-2</v>
      </c>
    </row>
    <row r="23" spans="1:12" ht="21.4" customHeight="1" x14ac:dyDescent="0.35">
      <c r="A23" s="13" t="s">
        <v>68</v>
      </c>
      <c r="B23" s="14">
        <v>2</v>
      </c>
      <c r="C23" s="14">
        <v>5</v>
      </c>
      <c r="D23" s="14">
        <v>7</v>
      </c>
      <c r="E23" s="15">
        <v>6.1403508771929821E-2</v>
      </c>
    </row>
    <row r="24" spans="1:12" ht="21.4" customHeight="1" x14ac:dyDescent="0.35">
      <c r="A24" s="16" t="s">
        <v>35</v>
      </c>
      <c r="B24" s="17">
        <v>47</v>
      </c>
      <c r="C24" s="17">
        <v>67</v>
      </c>
      <c r="D24" s="17">
        <v>114</v>
      </c>
      <c r="E24" s="18">
        <v>1</v>
      </c>
    </row>
    <row r="25" spans="1:12" ht="21.4" customHeight="1" x14ac:dyDescent="0.35">
      <c r="E25" s="27"/>
    </row>
    <row r="26" spans="1:12" ht="21.4" customHeight="1" x14ac:dyDescent="0.35">
      <c r="E26" s="27"/>
    </row>
    <row r="27" spans="1:12" ht="43.5" x14ac:dyDescent="0.35">
      <c r="A27" s="19" t="s">
        <v>222</v>
      </c>
      <c r="B27" s="20" t="s">
        <v>205</v>
      </c>
      <c r="C27" s="20" t="s">
        <v>214</v>
      </c>
      <c r="D27" s="20" t="s">
        <v>69</v>
      </c>
      <c r="E27" s="20" t="s">
        <v>132</v>
      </c>
    </row>
    <row r="28" spans="1:12" s="1" customFormat="1" ht="43.5" x14ac:dyDescent="0.35">
      <c r="A28" s="22" t="s">
        <v>223</v>
      </c>
      <c r="B28" s="14">
        <v>0</v>
      </c>
      <c r="C28" s="14">
        <v>1</v>
      </c>
      <c r="D28" s="14">
        <v>1</v>
      </c>
      <c r="E28" s="15">
        <v>0.14285714285714285</v>
      </c>
      <c r="F28" s="31"/>
      <c r="G28" s="31"/>
      <c r="H28" s="31"/>
      <c r="I28" s="31"/>
      <c r="J28" s="31"/>
      <c r="K28" s="31"/>
      <c r="L28" s="31"/>
    </row>
    <row r="29" spans="1:12" s="1" customFormat="1" ht="21.65" customHeight="1" x14ac:dyDescent="0.35">
      <c r="A29" s="22" t="s">
        <v>224</v>
      </c>
      <c r="B29" s="14">
        <v>0</v>
      </c>
      <c r="C29" s="14">
        <v>1</v>
      </c>
      <c r="D29" s="14">
        <v>1</v>
      </c>
      <c r="E29" s="15">
        <v>0.14285714285714285</v>
      </c>
      <c r="F29" s="31"/>
      <c r="G29" s="31"/>
      <c r="H29" s="31"/>
      <c r="I29" s="31"/>
      <c r="J29" s="31"/>
      <c r="K29" s="31"/>
      <c r="L29" s="31"/>
    </row>
    <row r="30" spans="1:12" s="1" customFormat="1" ht="29" x14ac:dyDescent="0.35">
      <c r="A30" s="22" t="s">
        <v>225</v>
      </c>
      <c r="B30" s="14">
        <v>1</v>
      </c>
      <c r="C30" s="14">
        <v>0</v>
      </c>
      <c r="D30" s="14">
        <v>1</v>
      </c>
      <c r="E30" s="15">
        <v>0.14285714285714285</v>
      </c>
      <c r="F30" s="31"/>
      <c r="G30" s="31"/>
      <c r="H30" s="31"/>
      <c r="I30" s="31"/>
      <c r="J30" s="31"/>
      <c r="K30" s="31"/>
      <c r="L30" s="31"/>
    </row>
    <row r="31" spans="1:12" s="1" customFormat="1" ht="29" x14ac:dyDescent="0.35">
      <c r="A31" s="22" t="s">
        <v>226</v>
      </c>
      <c r="B31" s="14">
        <v>1</v>
      </c>
      <c r="C31" s="14">
        <v>0</v>
      </c>
      <c r="D31" s="14">
        <v>1</v>
      </c>
      <c r="E31" s="15">
        <v>0.14285714285714285</v>
      </c>
      <c r="F31" s="31"/>
      <c r="G31" s="31"/>
      <c r="H31" s="31"/>
      <c r="I31" s="31"/>
      <c r="J31" s="31"/>
      <c r="K31" s="31"/>
      <c r="L31" s="31"/>
    </row>
    <row r="32" spans="1:12" s="1" customFormat="1" ht="21.65" customHeight="1" x14ac:dyDescent="0.35">
      <c r="A32" s="22" t="s">
        <v>227</v>
      </c>
      <c r="B32" s="14">
        <v>0</v>
      </c>
      <c r="C32" s="14">
        <v>1</v>
      </c>
      <c r="D32" s="14">
        <v>1</v>
      </c>
      <c r="E32" s="15">
        <v>0.14285714285714285</v>
      </c>
      <c r="F32" s="31"/>
      <c r="G32" s="31"/>
      <c r="H32" s="31"/>
      <c r="I32" s="31"/>
      <c r="J32" s="31"/>
      <c r="K32" s="31"/>
      <c r="L32" s="31"/>
    </row>
    <row r="33" spans="1:12" s="1" customFormat="1" ht="72.5" x14ac:dyDescent="0.35">
      <c r="A33" s="22" t="s">
        <v>228</v>
      </c>
      <c r="B33" s="14">
        <v>0</v>
      </c>
      <c r="C33" s="14">
        <v>1</v>
      </c>
      <c r="D33" s="14">
        <v>1</v>
      </c>
      <c r="E33" s="15">
        <v>0.14285714285714285</v>
      </c>
      <c r="F33" s="31"/>
      <c r="G33" s="31"/>
      <c r="H33" s="31"/>
      <c r="I33" s="31"/>
      <c r="J33" s="31"/>
      <c r="K33" s="31"/>
      <c r="L33" s="31"/>
    </row>
    <row r="34" spans="1:12" s="1" customFormat="1" ht="29" x14ac:dyDescent="0.35">
      <c r="A34" s="22" t="s">
        <v>229</v>
      </c>
      <c r="B34" s="14">
        <v>0</v>
      </c>
      <c r="C34" s="14">
        <v>1</v>
      </c>
      <c r="D34" s="14">
        <v>1</v>
      </c>
      <c r="E34" s="15">
        <v>0.14285714285714285</v>
      </c>
      <c r="F34" s="31"/>
      <c r="G34" s="31"/>
      <c r="H34" s="31"/>
      <c r="I34" s="31"/>
      <c r="J34" s="31"/>
      <c r="K34" s="31"/>
      <c r="L34" s="31"/>
    </row>
    <row r="35" spans="1:12" ht="21.65" customHeight="1" x14ac:dyDescent="0.35">
      <c r="A35" s="16" t="s">
        <v>35</v>
      </c>
      <c r="B35" s="17">
        <v>2</v>
      </c>
      <c r="C35" s="17">
        <v>5</v>
      </c>
      <c r="D35" s="17">
        <v>7</v>
      </c>
      <c r="E35" s="18">
        <v>1</v>
      </c>
    </row>
    <row r="36" spans="1:12" ht="21.4" customHeight="1" x14ac:dyDescent="0.35"/>
    <row r="37" spans="1:12" ht="21.65" customHeight="1" x14ac:dyDescent="0.35"/>
  </sheetData>
  <pageMargins left="0.70866141732283472" right="0.70866141732283472" top="0.74803149606299213" bottom="0.74803149606299213" header="0.31496062992125984" footer="0.31496062992125984"/>
  <pageSetup paperSize="9" fitToHeight="0" orientation="landscape" r:id="rId1"/>
  <rowBreaks count="2" manualBreakCount="2">
    <brk id="14" max="16383" man="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E43"/>
  <sheetViews>
    <sheetView showGridLines="0" workbookViewId="0"/>
  </sheetViews>
  <sheetFormatPr defaultRowHeight="21.65" customHeight="1" zeroHeight="1" x14ac:dyDescent="0.35"/>
  <cols>
    <col min="1" max="1" width="32.54296875" style="28" customWidth="1"/>
    <col min="2" max="2" width="20.26953125" style="26" customWidth="1"/>
    <col min="3" max="4" width="17.453125" style="26" customWidth="1"/>
    <col min="5" max="5" width="17.453125" style="27" customWidth="1"/>
  </cols>
  <sheetData>
    <row r="1" spans="1:5" ht="26" x14ac:dyDescent="0.35">
      <c r="A1" s="25" t="s">
        <v>230</v>
      </c>
    </row>
    <row r="2" spans="1:5" ht="21.4" customHeight="1" x14ac:dyDescent="0.35"/>
    <row r="3" spans="1:5" s="1" customFormat="1" ht="43.5" x14ac:dyDescent="0.35">
      <c r="A3" s="19" t="s">
        <v>231</v>
      </c>
      <c r="B3" s="20" t="s">
        <v>232</v>
      </c>
      <c r="C3" s="20" t="s">
        <v>233</v>
      </c>
      <c r="D3" s="20" t="s">
        <v>28</v>
      </c>
      <c r="E3" s="20" t="s">
        <v>60</v>
      </c>
    </row>
    <row r="4" spans="1:5" ht="21.4" customHeight="1" x14ac:dyDescent="0.35">
      <c r="A4" s="13" t="s">
        <v>234</v>
      </c>
      <c r="B4" s="14">
        <v>2</v>
      </c>
      <c r="C4" s="14">
        <v>2</v>
      </c>
      <c r="D4" s="14">
        <v>4</v>
      </c>
      <c r="E4" s="15">
        <v>1.1695906432748537E-2</v>
      </c>
    </row>
    <row r="5" spans="1:5" ht="21.4" customHeight="1" x14ac:dyDescent="0.35">
      <c r="A5" s="13" t="s">
        <v>235</v>
      </c>
      <c r="B5" s="14">
        <v>24</v>
      </c>
      <c r="C5" s="14">
        <v>9</v>
      </c>
      <c r="D5" s="14">
        <v>33</v>
      </c>
      <c r="E5" s="15">
        <v>9.6491228070175433E-2</v>
      </c>
    </row>
    <row r="6" spans="1:5" ht="21.4" customHeight="1" x14ac:dyDescent="0.35">
      <c r="A6" s="13" t="s">
        <v>236</v>
      </c>
      <c r="B6" s="14">
        <v>20</v>
      </c>
      <c r="C6" s="14">
        <v>4</v>
      </c>
      <c r="D6" s="14">
        <v>24</v>
      </c>
      <c r="E6" s="15">
        <v>7.0175438596491224E-2</v>
      </c>
    </row>
    <row r="7" spans="1:5" ht="21.4" customHeight="1" x14ac:dyDescent="0.35">
      <c r="A7" s="13" t="s">
        <v>237</v>
      </c>
      <c r="B7" s="14">
        <v>20</v>
      </c>
      <c r="C7" s="14">
        <v>4</v>
      </c>
      <c r="D7" s="14">
        <v>24</v>
      </c>
      <c r="E7" s="15">
        <v>7.0175438596491224E-2</v>
      </c>
    </row>
    <row r="8" spans="1:5" ht="21.4" customHeight="1" x14ac:dyDescent="0.35">
      <c r="A8" s="13" t="s">
        <v>238</v>
      </c>
      <c r="B8" s="14">
        <v>61</v>
      </c>
      <c r="C8" s="14">
        <v>7</v>
      </c>
      <c r="D8" s="14">
        <v>68</v>
      </c>
      <c r="E8" s="15">
        <v>0.19883040935672514</v>
      </c>
    </row>
    <row r="9" spans="1:5" ht="21.4" customHeight="1" x14ac:dyDescent="0.35">
      <c r="A9" s="13" t="s">
        <v>239</v>
      </c>
      <c r="B9" s="14">
        <v>42</v>
      </c>
      <c r="C9" s="14">
        <v>3</v>
      </c>
      <c r="D9" s="14">
        <v>45</v>
      </c>
      <c r="E9" s="15">
        <v>0.13157894736842105</v>
      </c>
    </row>
    <row r="10" spans="1:5" ht="21.4" customHeight="1" x14ac:dyDescent="0.35">
      <c r="A10" s="13" t="s">
        <v>240</v>
      </c>
      <c r="B10" s="14">
        <v>48</v>
      </c>
      <c r="C10" s="14">
        <v>5</v>
      </c>
      <c r="D10" s="14">
        <v>53</v>
      </c>
      <c r="E10" s="15">
        <v>0.15497076023391812</v>
      </c>
    </row>
    <row r="11" spans="1:5" ht="21.4" customHeight="1" x14ac:dyDescent="0.35">
      <c r="A11" s="13" t="s">
        <v>241</v>
      </c>
      <c r="B11" s="14">
        <v>48</v>
      </c>
      <c r="C11" s="14">
        <v>7</v>
      </c>
      <c r="D11" s="14">
        <v>55</v>
      </c>
      <c r="E11" s="15">
        <v>0.16081871345029239</v>
      </c>
    </row>
    <row r="12" spans="1:5" ht="21.4" customHeight="1" x14ac:dyDescent="0.35">
      <c r="A12" s="13" t="s">
        <v>242</v>
      </c>
      <c r="B12" s="14">
        <v>17</v>
      </c>
      <c r="C12" s="14">
        <v>1</v>
      </c>
      <c r="D12" s="14">
        <v>18</v>
      </c>
      <c r="E12" s="15">
        <v>5.2631578947368418E-2</v>
      </c>
    </row>
    <row r="13" spans="1:5" ht="21.4" customHeight="1" x14ac:dyDescent="0.35">
      <c r="A13" s="13" t="s">
        <v>243</v>
      </c>
      <c r="B13" s="14">
        <v>17</v>
      </c>
      <c r="C13" s="14">
        <v>1</v>
      </c>
      <c r="D13" s="14">
        <v>18</v>
      </c>
      <c r="E13" s="15">
        <v>5.2631578947368418E-2</v>
      </c>
    </row>
    <row r="14" spans="1:5" ht="21.4" customHeight="1" x14ac:dyDescent="0.35">
      <c r="A14" s="16" t="s">
        <v>35</v>
      </c>
      <c r="B14" s="17">
        <v>299</v>
      </c>
      <c r="C14" s="17">
        <v>43</v>
      </c>
      <c r="D14" s="17">
        <v>342</v>
      </c>
      <c r="E14" s="18">
        <v>1</v>
      </c>
    </row>
    <row r="15" spans="1:5" ht="21.4" customHeight="1" x14ac:dyDescent="0.35"/>
    <row r="16" spans="1:5" ht="21.4" customHeight="1" x14ac:dyDescent="0.35"/>
    <row r="17" spans="1:5" ht="43.5" x14ac:dyDescent="0.35">
      <c r="A17" s="19" t="s">
        <v>244</v>
      </c>
      <c r="B17" s="20" t="s">
        <v>232</v>
      </c>
      <c r="C17" s="20" t="s">
        <v>233</v>
      </c>
      <c r="D17" s="20" t="s">
        <v>28</v>
      </c>
      <c r="E17" s="20" t="s">
        <v>60</v>
      </c>
    </row>
    <row r="18" spans="1:5" ht="21.4" customHeight="1" x14ac:dyDescent="0.35">
      <c r="A18" s="13" t="s">
        <v>245</v>
      </c>
      <c r="B18" s="14">
        <v>159</v>
      </c>
      <c r="C18" s="14">
        <v>15</v>
      </c>
      <c r="D18" s="14">
        <v>174</v>
      </c>
      <c r="E18" s="15">
        <v>0.5043478260869565</v>
      </c>
    </row>
    <row r="19" spans="1:5" ht="21.4" customHeight="1" x14ac:dyDescent="0.35">
      <c r="A19" s="13" t="s">
        <v>246</v>
      </c>
      <c r="B19" s="14">
        <v>117</v>
      </c>
      <c r="C19" s="14">
        <v>22</v>
      </c>
      <c r="D19" s="14">
        <v>139</v>
      </c>
      <c r="E19" s="15">
        <v>0.40289855072463771</v>
      </c>
    </row>
    <row r="20" spans="1:5" ht="21.4" customHeight="1" x14ac:dyDescent="0.35">
      <c r="A20" s="13" t="s">
        <v>247</v>
      </c>
      <c r="B20" s="14">
        <v>11</v>
      </c>
      <c r="C20" s="14">
        <v>2</v>
      </c>
      <c r="D20" s="14">
        <v>13</v>
      </c>
      <c r="E20" s="15">
        <v>3.7681159420289857E-2</v>
      </c>
    </row>
    <row r="21" spans="1:5" ht="21.4" customHeight="1" x14ac:dyDescent="0.35">
      <c r="A21" s="13" t="s">
        <v>243</v>
      </c>
      <c r="B21" s="14">
        <v>12</v>
      </c>
      <c r="C21" s="14">
        <v>3</v>
      </c>
      <c r="D21" s="14">
        <v>15</v>
      </c>
      <c r="E21" s="15">
        <v>4.3478260869565216E-2</v>
      </c>
    </row>
    <row r="22" spans="1:5" ht="21.4" customHeight="1" x14ac:dyDescent="0.35">
      <c r="A22" s="13" t="s">
        <v>97</v>
      </c>
      <c r="B22" s="14">
        <v>3</v>
      </c>
      <c r="C22" s="14">
        <v>1</v>
      </c>
      <c r="D22" s="14">
        <v>4</v>
      </c>
      <c r="E22" s="15">
        <v>1.1594202898550725E-2</v>
      </c>
    </row>
    <row r="23" spans="1:5" ht="21.4" customHeight="1" x14ac:dyDescent="0.35">
      <c r="A23" s="16" t="s">
        <v>35</v>
      </c>
      <c r="B23" s="17">
        <v>302</v>
      </c>
      <c r="C23" s="17">
        <v>43</v>
      </c>
      <c r="D23" s="17">
        <v>345</v>
      </c>
      <c r="E23" s="18">
        <v>1</v>
      </c>
    </row>
    <row r="24" spans="1:5" ht="21.4" customHeight="1" x14ac:dyDescent="0.35">
      <c r="B24" s="28"/>
      <c r="C24" s="28"/>
      <c r="D24" s="28"/>
      <c r="E24" s="43"/>
    </row>
    <row r="25" spans="1:5" ht="21.4" customHeight="1" x14ac:dyDescent="0.35"/>
    <row r="26" spans="1:5" ht="43.5" x14ac:dyDescent="0.35">
      <c r="A26" s="19" t="s">
        <v>248</v>
      </c>
      <c r="B26" s="20" t="s">
        <v>232</v>
      </c>
      <c r="C26" s="20" t="s">
        <v>233</v>
      </c>
      <c r="D26" s="20" t="s">
        <v>28</v>
      </c>
      <c r="E26" s="20" t="s">
        <v>60</v>
      </c>
    </row>
    <row r="27" spans="1:5" ht="21.4" customHeight="1" x14ac:dyDescent="0.35">
      <c r="A27" s="13" t="s">
        <v>249</v>
      </c>
      <c r="B27" s="14">
        <v>164</v>
      </c>
      <c r="C27" s="14">
        <v>18</v>
      </c>
      <c r="D27" s="14">
        <v>182</v>
      </c>
      <c r="E27" s="15">
        <v>0.53846153846153844</v>
      </c>
    </row>
    <row r="28" spans="1:5" ht="21.4" customHeight="1" x14ac:dyDescent="0.35">
      <c r="A28" s="13" t="s">
        <v>250</v>
      </c>
      <c r="B28" s="14">
        <v>108</v>
      </c>
      <c r="C28" s="14">
        <v>22</v>
      </c>
      <c r="D28" s="14">
        <v>130</v>
      </c>
      <c r="E28" s="15">
        <v>0.38461538461538464</v>
      </c>
    </row>
    <row r="29" spans="1:5" ht="21.4" customHeight="1" x14ac:dyDescent="0.35">
      <c r="A29" s="13" t="s">
        <v>251</v>
      </c>
      <c r="B29" s="14">
        <v>4</v>
      </c>
      <c r="C29" s="14">
        <v>0</v>
      </c>
      <c r="D29" s="14">
        <v>4</v>
      </c>
      <c r="E29" s="15">
        <v>1.1834319526627219E-2</v>
      </c>
    </row>
    <row r="30" spans="1:5" ht="21.4" customHeight="1" x14ac:dyDescent="0.35">
      <c r="A30" s="13" t="s">
        <v>243</v>
      </c>
      <c r="B30" s="14">
        <v>19</v>
      </c>
      <c r="C30" s="14">
        <v>3</v>
      </c>
      <c r="D30" s="14">
        <v>22</v>
      </c>
      <c r="E30" s="15">
        <v>6.5088757396449703E-2</v>
      </c>
    </row>
    <row r="31" spans="1:5" ht="21.4" customHeight="1" x14ac:dyDescent="0.35">
      <c r="A31" s="16" t="s">
        <v>35</v>
      </c>
      <c r="B31" s="17">
        <v>295</v>
      </c>
      <c r="C31" s="17">
        <v>43</v>
      </c>
      <c r="D31" s="17">
        <v>338</v>
      </c>
      <c r="E31" s="18">
        <v>1</v>
      </c>
    </row>
    <row r="32" spans="1:5" ht="21.4" customHeight="1" x14ac:dyDescent="0.35">
      <c r="B32" s="28"/>
      <c r="C32" s="28"/>
      <c r="D32" s="28"/>
      <c r="E32" s="43"/>
    </row>
    <row r="33" spans="1:5" ht="21.4" customHeight="1" x14ac:dyDescent="0.35">
      <c r="B33" s="28"/>
      <c r="C33" s="28"/>
      <c r="D33" s="28"/>
      <c r="E33" s="43"/>
    </row>
    <row r="34" spans="1:5" ht="43.5" x14ac:dyDescent="0.35">
      <c r="A34" s="19" t="s">
        <v>252</v>
      </c>
      <c r="B34" s="20" t="s">
        <v>232</v>
      </c>
      <c r="C34" s="20" t="s">
        <v>233</v>
      </c>
      <c r="D34" s="20" t="s">
        <v>69</v>
      </c>
      <c r="E34" s="20" t="s">
        <v>132</v>
      </c>
    </row>
    <row r="35" spans="1:5" ht="21.4" customHeight="1" x14ac:dyDescent="0.35">
      <c r="A35" s="13" t="s">
        <v>253</v>
      </c>
      <c r="B35" s="14">
        <v>7</v>
      </c>
      <c r="C35" s="14">
        <v>3</v>
      </c>
      <c r="D35" s="14">
        <v>10</v>
      </c>
      <c r="E35" s="15">
        <v>2.9498525073746312E-2</v>
      </c>
    </row>
    <row r="36" spans="1:5" ht="21.4" customHeight="1" x14ac:dyDescent="0.35">
      <c r="A36" s="13" t="s">
        <v>254</v>
      </c>
      <c r="B36" s="14">
        <v>19</v>
      </c>
      <c r="C36" s="14">
        <v>8</v>
      </c>
      <c r="D36" s="14">
        <v>27</v>
      </c>
      <c r="E36" s="15">
        <v>7.9646017699115043E-2</v>
      </c>
    </row>
    <row r="37" spans="1:5" ht="21.4" customHeight="1" x14ac:dyDescent="0.35">
      <c r="A37" s="13" t="s">
        <v>255</v>
      </c>
      <c r="B37" s="14">
        <v>31</v>
      </c>
      <c r="C37" s="14">
        <v>7</v>
      </c>
      <c r="D37" s="14">
        <v>38</v>
      </c>
      <c r="E37" s="15">
        <v>0.11209439528023599</v>
      </c>
    </row>
    <row r="38" spans="1:5" ht="21.4" customHeight="1" x14ac:dyDescent="0.35">
      <c r="A38" s="13" t="s">
        <v>256</v>
      </c>
      <c r="B38" s="14">
        <v>212</v>
      </c>
      <c r="C38" s="14">
        <v>20</v>
      </c>
      <c r="D38" s="14">
        <v>232</v>
      </c>
      <c r="E38" s="15">
        <v>0.68436578171091444</v>
      </c>
    </row>
    <row r="39" spans="1:5" ht="21.4" customHeight="1" x14ac:dyDescent="0.35">
      <c r="A39" s="13" t="s">
        <v>257</v>
      </c>
      <c r="B39" s="14">
        <v>32</v>
      </c>
      <c r="C39" s="14">
        <v>7</v>
      </c>
      <c r="D39" s="14">
        <v>39</v>
      </c>
      <c r="E39" s="15">
        <v>0.11504424778761062</v>
      </c>
    </row>
    <row r="40" spans="1:5" ht="21.4" customHeight="1" x14ac:dyDescent="0.35">
      <c r="A40" s="13" t="s">
        <v>258</v>
      </c>
      <c r="B40" s="14">
        <v>4</v>
      </c>
      <c r="C40" s="14">
        <v>0</v>
      </c>
      <c r="D40" s="14">
        <v>4</v>
      </c>
      <c r="E40" s="15">
        <v>1.1799410029498525E-2</v>
      </c>
    </row>
    <row r="41" spans="1:5" ht="21.4" customHeight="1" x14ac:dyDescent="0.35">
      <c r="A41" s="16" t="s">
        <v>259</v>
      </c>
      <c r="B41" s="17">
        <v>298</v>
      </c>
      <c r="C41" s="17">
        <v>41</v>
      </c>
      <c r="D41" s="17">
        <v>339</v>
      </c>
      <c r="E41" s="18">
        <v>1</v>
      </c>
    </row>
    <row r="42" spans="1:5" ht="21.4" customHeight="1" x14ac:dyDescent="0.35">
      <c r="A42" s="28" t="s">
        <v>260</v>
      </c>
    </row>
    <row r="43" spans="1:5" ht="21.4" customHeight="1" x14ac:dyDescent="0.35"/>
  </sheetData>
  <pageMargins left="0.70866141732283472" right="0.70866141732283472" top="0.74803149606299213" bottom="0.74803149606299213" header="0.31496062992125984" footer="0.31496062992125984"/>
  <pageSetup paperSize="9" fitToHeight="0" orientation="landscape" r:id="rId1"/>
  <rowBreaks count="2" manualBreakCount="2">
    <brk id="16" max="16383" man="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2C69"/>
    <pageSetUpPr fitToPage="1"/>
  </sheetPr>
  <dimension ref="A1:D121"/>
  <sheetViews>
    <sheetView showGridLines="0" workbookViewId="0"/>
  </sheetViews>
  <sheetFormatPr defaultRowHeight="21.65" customHeight="1" zeroHeight="1" x14ac:dyDescent="0.35"/>
  <cols>
    <col min="1" max="1" width="35" style="9" customWidth="1"/>
    <col min="2" max="3" width="15.7265625" style="3" customWidth="1"/>
  </cols>
  <sheetData>
    <row r="1" spans="1:4" ht="21.65" customHeight="1" x14ac:dyDescent="0.6">
      <c r="A1" s="8" t="s">
        <v>261</v>
      </c>
      <c r="D1" s="3"/>
    </row>
    <row r="2" spans="1:4" ht="14.5" x14ac:dyDescent="0.35">
      <c r="A2" s="10" t="s">
        <v>262</v>
      </c>
      <c r="D2" s="3"/>
    </row>
    <row r="3" spans="1:4" ht="21.65" customHeight="1" x14ac:dyDescent="0.35">
      <c r="D3" s="3"/>
    </row>
    <row r="4" spans="1:4" ht="29" x14ac:dyDescent="0.35">
      <c r="A4" s="44" t="s">
        <v>263</v>
      </c>
      <c r="B4" s="20" t="s">
        <v>69</v>
      </c>
      <c r="C4" s="20" t="s">
        <v>132</v>
      </c>
    </row>
    <row r="5" spans="1:4" ht="21.65" customHeight="1" x14ac:dyDescent="0.35">
      <c r="A5" s="13" t="s">
        <v>264</v>
      </c>
      <c r="B5" s="14">
        <v>637</v>
      </c>
      <c r="C5" s="15">
        <v>0.36399999999999999</v>
      </c>
      <c r="D5" s="9"/>
    </row>
    <row r="6" spans="1:4" ht="21.65" customHeight="1" x14ac:dyDescent="0.35">
      <c r="A6" s="13" t="s">
        <v>265</v>
      </c>
      <c r="B6" s="14">
        <v>434</v>
      </c>
      <c r="C6" s="15">
        <v>0.248</v>
      </c>
      <c r="D6" s="9"/>
    </row>
    <row r="7" spans="1:4" ht="21.65" customHeight="1" x14ac:dyDescent="0.35">
      <c r="A7" s="13" t="s">
        <v>266</v>
      </c>
      <c r="B7" s="14">
        <v>293</v>
      </c>
      <c r="C7" s="15">
        <v>0.16742857142857143</v>
      </c>
      <c r="D7" s="9"/>
    </row>
    <row r="8" spans="1:4" ht="21.65" customHeight="1" x14ac:dyDescent="0.35">
      <c r="A8" s="13" t="s">
        <v>267</v>
      </c>
      <c r="B8" s="14">
        <v>148</v>
      </c>
      <c r="C8" s="15">
        <v>8.4571428571428575E-2</v>
      </c>
      <c r="D8" s="9"/>
    </row>
    <row r="9" spans="1:4" ht="21.65" customHeight="1" x14ac:dyDescent="0.35">
      <c r="A9" s="13" t="s">
        <v>268</v>
      </c>
      <c r="B9" s="14">
        <v>102</v>
      </c>
      <c r="C9" s="15">
        <v>5.8285714285714288E-2</v>
      </c>
      <c r="D9" s="9"/>
    </row>
    <row r="10" spans="1:4" ht="21.65" customHeight="1" x14ac:dyDescent="0.35">
      <c r="A10" s="13" t="s">
        <v>269</v>
      </c>
      <c r="B10" s="14">
        <v>80</v>
      </c>
      <c r="C10" s="15">
        <v>4.5714285714285714E-2</v>
      </c>
      <c r="D10" s="9"/>
    </row>
    <row r="11" spans="1:4" ht="21.65" customHeight="1" x14ac:dyDescent="0.35">
      <c r="A11" s="13" t="s">
        <v>68</v>
      </c>
      <c r="B11" s="14">
        <v>56</v>
      </c>
      <c r="C11" s="15">
        <v>3.2000000000000001E-2</v>
      </c>
      <c r="D11" s="9"/>
    </row>
    <row r="12" spans="1:4" ht="21.65" customHeight="1" x14ac:dyDescent="0.35">
      <c r="A12" s="16" t="s">
        <v>259</v>
      </c>
      <c r="B12" s="17">
        <v>1750</v>
      </c>
      <c r="C12" s="18">
        <v>1</v>
      </c>
      <c r="D12" s="9"/>
    </row>
    <row r="13" spans="1:4" ht="21.65" customHeight="1" x14ac:dyDescent="0.35">
      <c r="A13" s="9" t="s">
        <v>270</v>
      </c>
    </row>
    <row r="14" spans="1:4" ht="21.65" customHeight="1" x14ac:dyDescent="0.35"/>
    <row r="15" spans="1:4" ht="21.65" customHeight="1" x14ac:dyDescent="0.35"/>
    <row r="16" spans="1:4" ht="29" x14ac:dyDescent="0.35">
      <c r="A16" s="44" t="s">
        <v>271</v>
      </c>
      <c r="B16" s="20" t="s">
        <v>69</v>
      </c>
      <c r="C16" s="20" t="s">
        <v>132</v>
      </c>
    </row>
    <row r="17" spans="1:3" ht="21.65" customHeight="1" x14ac:dyDescent="0.35">
      <c r="A17" s="13" t="s">
        <v>265</v>
      </c>
      <c r="B17" s="14">
        <v>367</v>
      </c>
      <c r="C17" s="15">
        <v>0.27760968229954613</v>
      </c>
    </row>
    <row r="18" spans="1:3" ht="21.65" customHeight="1" x14ac:dyDescent="0.35">
      <c r="A18" s="13" t="s">
        <v>264</v>
      </c>
      <c r="B18" s="14">
        <v>267</v>
      </c>
      <c r="C18" s="15">
        <v>0.20196671709531014</v>
      </c>
    </row>
    <row r="19" spans="1:3" ht="21.65" customHeight="1" x14ac:dyDescent="0.35">
      <c r="A19" s="13" t="s">
        <v>267</v>
      </c>
      <c r="B19" s="14">
        <v>256</v>
      </c>
      <c r="C19" s="15">
        <v>0.19364599092284418</v>
      </c>
    </row>
    <row r="20" spans="1:3" ht="21.65" customHeight="1" x14ac:dyDescent="0.35">
      <c r="A20" s="13" t="s">
        <v>266</v>
      </c>
      <c r="B20" s="14">
        <v>215</v>
      </c>
      <c r="C20" s="15">
        <v>0.16263237518910742</v>
      </c>
    </row>
    <row r="21" spans="1:3" ht="21.65" customHeight="1" x14ac:dyDescent="0.35">
      <c r="A21" s="13" t="s">
        <v>269</v>
      </c>
      <c r="B21" s="14">
        <v>95</v>
      </c>
      <c r="C21" s="15">
        <v>7.18608169440242E-2</v>
      </c>
    </row>
    <row r="22" spans="1:3" ht="21.65" customHeight="1" x14ac:dyDescent="0.35">
      <c r="A22" s="13" t="s">
        <v>68</v>
      </c>
      <c r="B22" s="14">
        <v>62</v>
      </c>
      <c r="C22" s="15">
        <v>4.6898638426626324E-2</v>
      </c>
    </row>
    <row r="23" spans="1:3" ht="21.65" customHeight="1" x14ac:dyDescent="0.35">
      <c r="A23" s="13" t="s">
        <v>268</v>
      </c>
      <c r="B23" s="14">
        <v>60</v>
      </c>
      <c r="C23" s="15">
        <v>4.5385779122541603E-2</v>
      </c>
    </row>
    <row r="24" spans="1:3" ht="21.65" customHeight="1" x14ac:dyDescent="0.35">
      <c r="A24" s="16" t="s">
        <v>259</v>
      </c>
      <c r="B24" s="17">
        <v>1322</v>
      </c>
      <c r="C24" s="18">
        <v>1</v>
      </c>
    </row>
    <row r="25" spans="1:3" ht="21.65" customHeight="1" x14ac:dyDescent="0.35">
      <c r="A25" s="9" t="s">
        <v>272</v>
      </c>
      <c r="B25" s="9"/>
    </row>
    <row r="26" spans="1:3" ht="21.65" customHeight="1" x14ac:dyDescent="0.35"/>
    <row r="27" spans="1:3" ht="21.65" customHeight="1" x14ac:dyDescent="0.35"/>
    <row r="28" spans="1:3" ht="29" x14ac:dyDescent="0.35">
      <c r="A28" s="44" t="s">
        <v>273</v>
      </c>
      <c r="B28" s="20" t="s">
        <v>69</v>
      </c>
      <c r="C28" s="20" t="s">
        <v>132</v>
      </c>
    </row>
    <row r="29" spans="1:3" ht="21.65" customHeight="1" x14ac:dyDescent="0.35">
      <c r="A29" s="13" t="s">
        <v>264</v>
      </c>
      <c r="B29" s="14">
        <v>336</v>
      </c>
      <c r="C29" s="15">
        <v>0.3981042654028436</v>
      </c>
    </row>
    <row r="30" spans="1:3" ht="21.65" customHeight="1" x14ac:dyDescent="0.35">
      <c r="A30" s="13" t="s">
        <v>265</v>
      </c>
      <c r="B30" s="14">
        <v>174</v>
      </c>
      <c r="C30" s="15">
        <v>0.20616113744075829</v>
      </c>
    </row>
    <row r="31" spans="1:3" ht="21.65" customHeight="1" x14ac:dyDescent="0.35">
      <c r="A31" s="13" t="s">
        <v>266</v>
      </c>
      <c r="B31" s="14">
        <v>107</v>
      </c>
      <c r="C31" s="15">
        <v>0.12677725118483413</v>
      </c>
    </row>
    <row r="32" spans="1:3" ht="21.65" customHeight="1" x14ac:dyDescent="0.35">
      <c r="A32" s="13" t="s">
        <v>269</v>
      </c>
      <c r="B32" s="14">
        <v>76</v>
      </c>
      <c r="C32" s="15">
        <v>9.004739336492891E-2</v>
      </c>
    </row>
    <row r="33" spans="1:3" ht="21.65" customHeight="1" x14ac:dyDescent="0.35">
      <c r="A33" s="13" t="s">
        <v>268</v>
      </c>
      <c r="B33" s="14">
        <v>75</v>
      </c>
      <c r="C33" s="15">
        <v>8.8862559241706163E-2</v>
      </c>
    </row>
    <row r="34" spans="1:3" ht="21.65" customHeight="1" x14ac:dyDescent="0.35">
      <c r="A34" s="13" t="s">
        <v>267</v>
      </c>
      <c r="B34" s="14">
        <v>47</v>
      </c>
      <c r="C34" s="15">
        <v>5.5687203791469193E-2</v>
      </c>
    </row>
    <row r="35" spans="1:3" ht="21.65" customHeight="1" x14ac:dyDescent="0.35">
      <c r="A35" s="13" t="s">
        <v>68</v>
      </c>
      <c r="B35" s="14">
        <v>29</v>
      </c>
      <c r="C35" s="15">
        <v>3.4360189573459717E-2</v>
      </c>
    </row>
    <row r="36" spans="1:3" ht="21.65" customHeight="1" x14ac:dyDescent="0.35">
      <c r="A36" s="16" t="s">
        <v>259</v>
      </c>
      <c r="B36" s="17">
        <v>844</v>
      </c>
      <c r="C36" s="18">
        <v>1</v>
      </c>
    </row>
    <row r="37" spans="1:3" ht="21.65" customHeight="1" x14ac:dyDescent="0.35">
      <c r="A37" s="9" t="s">
        <v>274</v>
      </c>
      <c r="B37" s="9"/>
      <c r="C37" s="2"/>
    </row>
    <row r="38" spans="1:3" ht="21.65" customHeight="1" x14ac:dyDescent="0.35">
      <c r="C38" s="2"/>
    </row>
    <row r="39" spans="1:3" ht="21.65" customHeight="1" x14ac:dyDescent="0.35">
      <c r="C39" s="2"/>
    </row>
    <row r="40" spans="1:3" ht="29" x14ac:dyDescent="0.35">
      <c r="A40" s="44" t="s">
        <v>275</v>
      </c>
      <c r="B40" s="20" t="s">
        <v>69</v>
      </c>
      <c r="C40" s="20" t="s">
        <v>132</v>
      </c>
    </row>
    <row r="41" spans="1:3" ht="21.65" customHeight="1" x14ac:dyDescent="0.35">
      <c r="A41" s="13" t="s">
        <v>264</v>
      </c>
      <c r="B41" s="14">
        <v>175</v>
      </c>
      <c r="C41" s="15">
        <v>0.28317152103559873</v>
      </c>
    </row>
    <row r="42" spans="1:3" ht="21.65" customHeight="1" x14ac:dyDescent="0.35">
      <c r="A42" s="13" t="s">
        <v>265</v>
      </c>
      <c r="B42" s="14">
        <v>162</v>
      </c>
      <c r="C42" s="15">
        <v>0.26213592233009708</v>
      </c>
    </row>
    <row r="43" spans="1:3" ht="21.65" customHeight="1" x14ac:dyDescent="0.35">
      <c r="A43" s="13" t="s">
        <v>267</v>
      </c>
      <c r="B43" s="14">
        <v>105</v>
      </c>
      <c r="C43" s="15">
        <v>0.16990291262135923</v>
      </c>
    </row>
    <row r="44" spans="1:3" ht="21.65" customHeight="1" x14ac:dyDescent="0.35">
      <c r="A44" s="13" t="s">
        <v>269</v>
      </c>
      <c r="B44" s="14">
        <v>71</v>
      </c>
      <c r="C44" s="15">
        <v>0.11488673139158576</v>
      </c>
    </row>
    <row r="45" spans="1:3" ht="21.65" customHeight="1" x14ac:dyDescent="0.35">
      <c r="A45" s="13" t="s">
        <v>68</v>
      </c>
      <c r="B45" s="14">
        <v>44</v>
      </c>
      <c r="C45" s="15">
        <v>7.1197411003236247E-2</v>
      </c>
    </row>
    <row r="46" spans="1:3" ht="21.65" customHeight="1" x14ac:dyDescent="0.35">
      <c r="A46" s="13" t="s">
        <v>268</v>
      </c>
      <c r="B46" s="14">
        <v>43</v>
      </c>
      <c r="C46" s="15">
        <v>6.9579288025889974E-2</v>
      </c>
    </row>
    <row r="47" spans="1:3" ht="21.65" customHeight="1" x14ac:dyDescent="0.35">
      <c r="A47" s="13" t="s">
        <v>266</v>
      </c>
      <c r="B47" s="14">
        <v>18</v>
      </c>
      <c r="C47" s="15">
        <v>2.9126213592233011E-2</v>
      </c>
    </row>
    <row r="48" spans="1:3" ht="21.65" customHeight="1" x14ac:dyDescent="0.35">
      <c r="A48" s="16" t="s">
        <v>259</v>
      </c>
      <c r="B48" s="17">
        <v>618</v>
      </c>
      <c r="C48" s="18">
        <v>1</v>
      </c>
    </row>
    <row r="49" spans="1:3" ht="21.65" customHeight="1" x14ac:dyDescent="0.35">
      <c r="A49" s="9" t="s">
        <v>276</v>
      </c>
      <c r="B49" s="9"/>
      <c r="C49" s="2"/>
    </row>
    <row r="50" spans="1:3" ht="21.65" customHeight="1" x14ac:dyDescent="0.35">
      <c r="C50" s="2"/>
    </row>
    <row r="51" spans="1:3" ht="21.65" customHeight="1" x14ac:dyDescent="0.35">
      <c r="C51" s="2"/>
    </row>
    <row r="52" spans="1:3" ht="29" x14ac:dyDescent="0.35">
      <c r="A52" s="44" t="s">
        <v>277</v>
      </c>
      <c r="B52" s="20" t="s">
        <v>69</v>
      </c>
      <c r="C52" s="20" t="s">
        <v>132</v>
      </c>
    </row>
    <row r="53" spans="1:3" ht="21.65" customHeight="1" x14ac:dyDescent="0.35">
      <c r="A53" s="13" t="s">
        <v>264</v>
      </c>
      <c r="B53" s="14">
        <v>261</v>
      </c>
      <c r="C53" s="15">
        <v>0.34251968503937008</v>
      </c>
    </row>
    <row r="54" spans="1:3" ht="21.65" customHeight="1" x14ac:dyDescent="0.35">
      <c r="A54" s="13" t="s">
        <v>265</v>
      </c>
      <c r="B54" s="14">
        <v>232</v>
      </c>
      <c r="C54" s="15">
        <v>0.30446194225721784</v>
      </c>
    </row>
    <row r="55" spans="1:3" ht="21.65" customHeight="1" x14ac:dyDescent="0.35">
      <c r="A55" s="13" t="s">
        <v>266</v>
      </c>
      <c r="B55" s="14">
        <v>170</v>
      </c>
      <c r="C55" s="15">
        <v>0.2230971128608924</v>
      </c>
    </row>
    <row r="56" spans="1:3" ht="21.65" customHeight="1" x14ac:dyDescent="0.35">
      <c r="A56" s="13" t="s">
        <v>267</v>
      </c>
      <c r="B56" s="14">
        <v>87</v>
      </c>
      <c r="C56" s="15">
        <v>0.1141732283464567</v>
      </c>
    </row>
    <row r="57" spans="1:3" ht="21.65" customHeight="1" x14ac:dyDescent="0.35">
      <c r="A57" s="13" t="s">
        <v>268</v>
      </c>
      <c r="B57" s="14">
        <v>12</v>
      </c>
      <c r="C57" s="15">
        <v>1.5748031496062992E-2</v>
      </c>
    </row>
    <row r="58" spans="1:3" ht="21.65" customHeight="1" x14ac:dyDescent="0.35">
      <c r="A58" s="16" t="s">
        <v>259</v>
      </c>
      <c r="B58" s="17">
        <v>762</v>
      </c>
      <c r="C58" s="18">
        <v>1</v>
      </c>
    </row>
    <row r="59" spans="1:3" ht="21.65" customHeight="1" x14ac:dyDescent="0.35">
      <c r="A59" s="9" t="s">
        <v>278</v>
      </c>
      <c r="B59" s="9"/>
    </row>
    <row r="60" spans="1:3" ht="21.65" customHeight="1" x14ac:dyDescent="0.35"/>
    <row r="61" spans="1:3" ht="21.65" customHeight="1" x14ac:dyDescent="0.35"/>
    <row r="62" spans="1:3" ht="29" x14ac:dyDescent="0.35">
      <c r="A62" s="44" t="s">
        <v>279</v>
      </c>
      <c r="B62" s="20" t="s">
        <v>69</v>
      </c>
      <c r="C62" s="20" t="s">
        <v>132</v>
      </c>
    </row>
    <row r="63" spans="1:3" ht="21.65" customHeight="1" x14ac:dyDescent="0.35">
      <c r="A63" s="13" t="s">
        <v>265</v>
      </c>
      <c r="B63" s="14">
        <v>184</v>
      </c>
      <c r="C63" s="15">
        <v>0.31833910034602075</v>
      </c>
    </row>
    <row r="64" spans="1:3" ht="21.65" customHeight="1" x14ac:dyDescent="0.35">
      <c r="A64" s="13" t="s">
        <v>266</v>
      </c>
      <c r="B64" s="14">
        <v>183</v>
      </c>
      <c r="C64" s="15">
        <v>0.31660899653979241</v>
      </c>
    </row>
    <row r="65" spans="1:3" ht="21.65" customHeight="1" x14ac:dyDescent="0.35">
      <c r="A65" s="13" t="s">
        <v>267</v>
      </c>
      <c r="B65" s="14">
        <v>108</v>
      </c>
      <c r="C65" s="15">
        <v>0.18685121107266436</v>
      </c>
    </row>
    <row r="66" spans="1:3" ht="21.65" customHeight="1" x14ac:dyDescent="0.35">
      <c r="A66" s="13" t="s">
        <v>264</v>
      </c>
      <c r="B66" s="14">
        <v>88</v>
      </c>
      <c r="C66" s="15">
        <v>0.15224913494809689</v>
      </c>
    </row>
    <row r="67" spans="1:3" ht="21.65" customHeight="1" x14ac:dyDescent="0.35">
      <c r="A67" s="13" t="s">
        <v>268</v>
      </c>
      <c r="B67" s="14">
        <v>11</v>
      </c>
      <c r="C67" s="15">
        <v>1.9031141868512111E-2</v>
      </c>
    </row>
    <row r="68" spans="1:3" ht="21.65" customHeight="1" x14ac:dyDescent="0.35">
      <c r="A68" s="13" t="s">
        <v>269</v>
      </c>
      <c r="B68" s="14">
        <v>3</v>
      </c>
      <c r="C68" s="15">
        <v>5.1903114186851208E-3</v>
      </c>
    </row>
    <row r="69" spans="1:3" ht="21.65" customHeight="1" x14ac:dyDescent="0.35">
      <c r="A69" s="13" t="s">
        <v>68</v>
      </c>
      <c r="B69" s="14">
        <v>1</v>
      </c>
      <c r="C69" s="23">
        <v>1.7301038062283738E-3</v>
      </c>
    </row>
    <row r="70" spans="1:3" ht="21.65" customHeight="1" x14ac:dyDescent="0.35">
      <c r="A70" s="16" t="s">
        <v>259</v>
      </c>
      <c r="B70" s="17">
        <v>578</v>
      </c>
      <c r="C70" s="18">
        <v>1</v>
      </c>
    </row>
    <row r="71" spans="1:3" ht="21.65" customHeight="1" x14ac:dyDescent="0.35">
      <c r="A71" s="9" t="s">
        <v>280</v>
      </c>
      <c r="B71" s="9"/>
      <c r="C71" s="2"/>
    </row>
    <row r="72" spans="1:3" ht="21.65" customHeight="1" x14ac:dyDescent="0.35">
      <c r="C72" s="2"/>
    </row>
    <row r="73" spans="1:3" ht="21.65" customHeight="1" x14ac:dyDescent="0.35">
      <c r="C73" s="2"/>
    </row>
    <row r="74" spans="1:3" ht="29" x14ac:dyDescent="0.35">
      <c r="A74" s="44" t="s">
        <v>281</v>
      </c>
      <c r="B74" s="20" t="s">
        <v>69</v>
      </c>
      <c r="C74" s="20" t="s">
        <v>132</v>
      </c>
    </row>
    <row r="75" spans="1:3" ht="21.65" customHeight="1" x14ac:dyDescent="0.35">
      <c r="A75" s="13" t="s">
        <v>264</v>
      </c>
      <c r="B75" s="14">
        <v>26</v>
      </c>
      <c r="C75" s="15">
        <v>0.34666666666666668</v>
      </c>
    </row>
    <row r="76" spans="1:3" ht="21.65" customHeight="1" x14ac:dyDescent="0.35">
      <c r="A76" s="13" t="s">
        <v>68</v>
      </c>
      <c r="B76" s="14">
        <v>18</v>
      </c>
      <c r="C76" s="15">
        <v>0.24</v>
      </c>
    </row>
    <row r="77" spans="1:3" ht="21.65" customHeight="1" x14ac:dyDescent="0.35">
      <c r="A77" s="13" t="s">
        <v>265</v>
      </c>
      <c r="B77" s="14">
        <v>13</v>
      </c>
      <c r="C77" s="15">
        <v>0.17333333333333334</v>
      </c>
    </row>
    <row r="78" spans="1:3" ht="21.65" customHeight="1" x14ac:dyDescent="0.35">
      <c r="A78" s="13" t="s">
        <v>267</v>
      </c>
      <c r="B78" s="14">
        <v>6</v>
      </c>
      <c r="C78" s="15">
        <v>0.08</v>
      </c>
    </row>
    <row r="79" spans="1:3" ht="21.65" customHeight="1" x14ac:dyDescent="0.35">
      <c r="A79" s="13" t="s">
        <v>266</v>
      </c>
      <c r="B79" s="14">
        <v>6</v>
      </c>
      <c r="C79" s="15">
        <v>0.08</v>
      </c>
    </row>
    <row r="80" spans="1:3" ht="21.65" customHeight="1" x14ac:dyDescent="0.35">
      <c r="A80" s="13" t="s">
        <v>268</v>
      </c>
      <c r="B80" s="14">
        <v>5</v>
      </c>
      <c r="C80" s="15">
        <v>6.6666666666666666E-2</v>
      </c>
    </row>
    <row r="81" spans="1:3" ht="21.65" customHeight="1" x14ac:dyDescent="0.35">
      <c r="A81" s="13" t="s">
        <v>269</v>
      </c>
      <c r="B81" s="14">
        <v>1</v>
      </c>
      <c r="C81" s="15">
        <v>1.3333333333333334E-2</v>
      </c>
    </row>
    <row r="82" spans="1:3" ht="21.65" customHeight="1" x14ac:dyDescent="0.35">
      <c r="A82" s="16" t="s">
        <v>259</v>
      </c>
      <c r="B82" s="17">
        <v>75</v>
      </c>
      <c r="C82" s="18">
        <v>1</v>
      </c>
    </row>
    <row r="83" spans="1:3" ht="21.65" customHeight="1" x14ac:dyDescent="0.35">
      <c r="A83" s="9" t="s">
        <v>282</v>
      </c>
      <c r="B83" s="9"/>
    </row>
    <row r="84" spans="1:3" ht="21.65" customHeight="1" x14ac:dyDescent="0.35"/>
    <row r="85" spans="1:3" ht="21.65" customHeight="1" x14ac:dyDescent="0.35"/>
    <row r="86" spans="1:3" ht="29" x14ac:dyDescent="0.35">
      <c r="A86" s="44" t="s">
        <v>283</v>
      </c>
      <c r="B86" s="20" t="s">
        <v>69</v>
      </c>
      <c r="C86" s="20" t="s">
        <v>132</v>
      </c>
    </row>
    <row r="87" spans="1:3" ht="21.65" customHeight="1" x14ac:dyDescent="0.35">
      <c r="A87" s="13" t="s">
        <v>267</v>
      </c>
      <c r="B87" s="14">
        <v>24</v>
      </c>
      <c r="C87" s="15">
        <v>0.38095238095238093</v>
      </c>
    </row>
    <row r="88" spans="1:3" ht="21.65" customHeight="1" x14ac:dyDescent="0.35">
      <c r="A88" s="13" t="s">
        <v>266</v>
      </c>
      <c r="B88" s="14">
        <v>13</v>
      </c>
      <c r="C88" s="15">
        <v>0.20634920634920634</v>
      </c>
    </row>
    <row r="89" spans="1:3" ht="21.65" customHeight="1" x14ac:dyDescent="0.35">
      <c r="A89" s="13" t="s">
        <v>68</v>
      </c>
      <c r="B89" s="14">
        <v>12</v>
      </c>
      <c r="C89" s="15">
        <v>0.19047619047619047</v>
      </c>
    </row>
    <row r="90" spans="1:3" ht="21.65" customHeight="1" x14ac:dyDescent="0.35">
      <c r="A90" s="13" t="s">
        <v>265</v>
      </c>
      <c r="B90" s="14">
        <v>7</v>
      </c>
      <c r="C90" s="15">
        <v>0.1111111111111111</v>
      </c>
    </row>
    <row r="91" spans="1:3" ht="21.65" customHeight="1" x14ac:dyDescent="0.35">
      <c r="A91" s="13" t="s">
        <v>268</v>
      </c>
      <c r="B91" s="14">
        <v>3</v>
      </c>
      <c r="C91" s="15">
        <v>4.7619047619047616E-2</v>
      </c>
    </row>
    <row r="92" spans="1:3" ht="21.65" customHeight="1" x14ac:dyDescent="0.35">
      <c r="A92" s="13" t="s">
        <v>269</v>
      </c>
      <c r="B92" s="14">
        <v>2</v>
      </c>
      <c r="C92" s="15">
        <v>3.1746031746031744E-2</v>
      </c>
    </row>
    <row r="93" spans="1:3" ht="21.65" customHeight="1" x14ac:dyDescent="0.35">
      <c r="A93" s="13" t="s">
        <v>264</v>
      </c>
      <c r="B93" s="14">
        <v>2</v>
      </c>
      <c r="C93" s="15">
        <v>3.1746031746031744E-2</v>
      </c>
    </row>
    <row r="94" spans="1:3" ht="21.65" customHeight="1" x14ac:dyDescent="0.35">
      <c r="A94" s="16" t="s">
        <v>259</v>
      </c>
      <c r="B94" s="17">
        <v>63</v>
      </c>
      <c r="C94" s="18">
        <v>1</v>
      </c>
    </row>
    <row r="95" spans="1:3" ht="21.65" customHeight="1" x14ac:dyDescent="0.35">
      <c r="A95" s="9" t="s">
        <v>284</v>
      </c>
      <c r="B95" s="9"/>
      <c r="C95" s="2"/>
    </row>
    <row r="96" spans="1:3" ht="21.65" customHeight="1" x14ac:dyDescent="0.35">
      <c r="C96" s="2"/>
    </row>
    <row r="97" spans="1:4" ht="21.65" customHeight="1" x14ac:dyDescent="0.35">
      <c r="C97" s="2"/>
    </row>
    <row r="98" spans="1:4" ht="29" x14ac:dyDescent="0.35">
      <c r="A98" s="44" t="s">
        <v>285</v>
      </c>
      <c r="B98" s="20" t="s">
        <v>69</v>
      </c>
      <c r="C98" s="20" t="s">
        <v>132</v>
      </c>
      <c r="D98" s="5"/>
    </row>
    <row r="99" spans="1:4" s="4" customFormat="1" ht="21.65" customHeight="1" x14ac:dyDescent="0.35">
      <c r="A99" s="13" t="s">
        <v>265</v>
      </c>
      <c r="B99" s="14">
        <v>15</v>
      </c>
      <c r="C99" s="15">
        <v>0.21739130434782608</v>
      </c>
      <c r="D99"/>
    </row>
    <row r="100" spans="1:4" ht="21.65" customHeight="1" x14ac:dyDescent="0.35">
      <c r="A100" s="13" t="s">
        <v>264</v>
      </c>
      <c r="B100" s="14">
        <v>14</v>
      </c>
      <c r="C100" s="15">
        <v>0.20289855072463769</v>
      </c>
    </row>
    <row r="101" spans="1:4" ht="21.65" customHeight="1" x14ac:dyDescent="0.35">
      <c r="A101" s="13" t="s">
        <v>266</v>
      </c>
      <c r="B101" s="14">
        <v>10</v>
      </c>
      <c r="C101" s="15">
        <v>0.14492753623188406</v>
      </c>
    </row>
    <row r="102" spans="1:4" ht="21.65" customHeight="1" x14ac:dyDescent="0.35">
      <c r="A102" s="13" t="s">
        <v>268</v>
      </c>
      <c r="B102" s="14">
        <v>10</v>
      </c>
      <c r="C102" s="15">
        <v>0.14492753623188406</v>
      </c>
    </row>
    <row r="103" spans="1:4" ht="21.65" customHeight="1" x14ac:dyDescent="0.35">
      <c r="A103" s="13" t="s">
        <v>68</v>
      </c>
      <c r="B103" s="14">
        <v>9</v>
      </c>
      <c r="C103" s="15">
        <v>0.13043478260869565</v>
      </c>
    </row>
    <row r="104" spans="1:4" ht="21.65" customHeight="1" x14ac:dyDescent="0.35">
      <c r="A104" s="13" t="s">
        <v>267</v>
      </c>
      <c r="B104" s="14">
        <v>8</v>
      </c>
      <c r="C104" s="15">
        <v>0.11594202898550725</v>
      </c>
    </row>
    <row r="105" spans="1:4" ht="21.65" customHeight="1" x14ac:dyDescent="0.35">
      <c r="A105" s="13" t="s">
        <v>269</v>
      </c>
      <c r="B105" s="14">
        <v>3</v>
      </c>
      <c r="C105" s="15">
        <v>4.3478260869565216E-2</v>
      </c>
    </row>
    <row r="106" spans="1:4" ht="21.65" customHeight="1" x14ac:dyDescent="0.35">
      <c r="A106" s="16" t="s">
        <v>259</v>
      </c>
      <c r="B106" s="17">
        <v>69</v>
      </c>
      <c r="C106" s="18">
        <v>1</v>
      </c>
    </row>
    <row r="107" spans="1:4" ht="21.65" customHeight="1" x14ac:dyDescent="0.35">
      <c r="A107" s="9" t="s">
        <v>286</v>
      </c>
      <c r="B107" s="9"/>
      <c r="C107"/>
    </row>
    <row r="108" spans="1:4" ht="21.65" customHeight="1" x14ac:dyDescent="0.35">
      <c r="B108"/>
      <c r="C108"/>
    </row>
    <row r="109" spans="1:4" ht="21.65" customHeight="1" x14ac:dyDescent="0.35">
      <c r="B109"/>
      <c r="C109"/>
    </row>
    <row r="110" spans="1:4" ht="29" x14ac:dyDescent="0.35">
      <c r="A110" s="44" t="s">
        <v>287</v>
      </c>
      <c r="B110" s="20" t="s">
        <v>69</v>
      </c>
      <c r="C110" s="20" t="s">
        <v>132</v>
      </c>
    </row>
    <row r="111" spans="1:4" ht="21.65" customHeight="1" x14ac:dyDescent="0.35">
      <c r="A111" s="13" t="s">
        <v>267</v>
      </c>
      <c r="B111" s="14">
        <v>19</v>
      </c>
      <c r="C111" s="15">
        <v>0.30158730158730157</v>
      </c>
    </row>
    <row r="112" spans="1:4" ht="21.65" customHeight="1" x14ac:dyDescent="0.35">
      <c r="A112" s="13" t="s">
        <v>269</v>
      </c>
      <c r="B112" s="14">
        <v>19</v>
      </c>
      <c r="C112" s="15">
        <v>0.30158730158730157</v>
      </c>
    </row>
    <row r="113" spans="1:3" ht="21.65" customHeight="1" x14ac:dyDescent="0.35">
      <c r="A113" s="13" t="s">
        <v>265</v>
      </c>
      <c r="B113" s="14">
        <v>14</v>
      </c>
      <c r="C113" s="15">
        <v>0.22222222222222221</v>
      </c>
    </row>
    <row r="114" spans="1:3" ht="21.65" customHeight="1" x14ac:dyDescent="0.35">
      <c r="A114" s="13" t="s">
        <v>68</v>
      </c>
      <c r="B114" s="14">
        <v>5</v>
      </c>
      <c r="C114" s="15">
        <v>7.9365079365079361E-2</v>
      </c>
    </row>
    <row r="115" spans="1:3" ht="21.65" customHeight="1" x14ac:dyDescent="0.35">
      <c r="A115" s="13" t="s">
        <v>268</v>
      </c>
      <c r="B115" s="14">
        <v>3</v>
      </c>
      <c r="C115" s="15">
        <v>4.7619047619047616E-2</v>
      </c>
    </row>
    <row r="116" spans="1:3" ht="21.65" customHeight="1" x14ac:dyDescent="0.35">
      <c r="A116" s="13" t="s">
        <v>264</v>
      </c>
      <c r="B116" s="14">
        <v>2</v>
      </c>
      <c r="C116" s="15">
        <v>3.1746031746031744E-2</v>
      </c>
    </row>
    <row r="117" spans="1:3" ht="21.65" customHeight="1" x14ac:dyDescent="0.35">
      <c r="A117" s="13" t="s">
        <v>266</v>
      </c>
      <c r="B117" s="14">
        <v>1</v>
      </c>
      <c r="C117" s="15">
        <v>1.5873015873015872E-2</v>
      </c>
    </row>
    <row r="118" spans="1:3" ht="21.65" customHeight="1" x14ac:dyDescent="0.35">
      <c r="A118" s="16" t="s">
        <v>259</v>
      </c>
      <c r="B118" s="17">
        <v>63</v>
      </c>
      <c r="C118" s="18">
        <v>1</v>
      </c>
    </row>
    <row r="119" spans="1:3" ht="21.65" customHeight="1" x14ac:dyDescent="0.35">
      <c r="A119" s="9" t="s">
        <v>288</v>
      </c>
      <c r="B119" s="9"/>
    </row>
    <row r="120" spans="1:3" ht="21.65" customHeight="1" x14ac:dyDescent="0.35">
      <c r="B120" s="9"/>
    </row>
    <row r="121" spans="1:3" ht="21.65" customHeight="1" x14ac:dyDescent="0.35"/>
  </sheetData>
  <pageMargins left="0.25" right="0.25" top="0.75" bottom="0.75" header="0.3" footer="0.3"/>
  <pageSetup paperSize="9" fitToHeight="0" orientation="portrait" r:id="rId1"/>
  <rowBreaks count="4" manualBreakCount="4">
    <brk id="27" max="16383" man="1"/>
    <brk id="51" max="16383" man="1"/>
    <brk id="73" max="16383" man="1"/>
    <brk id="9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urityClassification xmlns="78AEF26F-E200-4509-B3FF-5201D173D4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DMS Document" ma:contentTypeID="0x010100266966F133664895A6EE3632470D45F5005333C7C4359C1943B916F4D816E0E5AE" ma:contentTypeVersion="" ma:contentTypeDescription="PDMS Document Site Content Type" ma:contentTypeScope="" ma:versionID="1102091caf83fb268131664ebf869b75">
  <xsd:schema xmlns:xsd="http://www.w3.org/2001/XMLSchema" xmlns:xs="http://www.w3.org/2001/XMLSchema" xmlns:p="http://schemas.microsoft.com/office/2006/metadata/properties" xmlns:ns2="78AEF26F-E200-4509-B3FF-5201D173D4A7" targetNamespace="http://schemas.microsoft.com/office/2006/metadata/properties" ma:root="true" ma:fieldsID="1ea7dbf356e214aab29942a075df3b93" ns2:_="">
    <xsd:import namespace="78AEF26F-E200-4509-B3FF-5201D173D4A7"/>
    <xsd:element name="properties">
      <xsd:complexType>
        <xsd:sequence>
          <xsd:element name="documentManagement">
            <xsd:complexType>
              <xsd:all>
                <xsd:element ref="ns2:Security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AEF26F-E200-4509-B3FF-5201D173D4A7"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hidden="true" ma:internalName="SecurityClassifica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40F46-AE7E-419A-9B58-A2487884EB74}">
  <ds:schemaRefs>
    <ds:schemaRef ds:uri="http://www.w3.org/XML/1998/namespace"/>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78AEF26F-E200-4509-B3FF-5201D173D4A7"/>
  </ds:schemaRefs>
</ds:datastoreItem>
</file>

<file path=customXml/itemProps2.xml><?xml version="1.0" encoding="utf-8"?>
<ds:datastoreItem xmlns:ds="http://schemas.openxmlformats.org/officeDocument/2006/customXml" ds:itemID="{368D08B3-980E-4D9B-BA22-925D4AB3D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AEF26F-E200-4509-B3FF-5201D173D4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EAD346-9052-4AEE-914F-0F1761F46F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Source Information</vt:lpstr>
      <vt:lpstr>Glossary</vt:lpstr>
      <vt:lpstr>Survey Respondents Summary</vt:lpstr>
      <vt:lpstr>Participant Survey</vt:lpstr>
      <vt:lpstr>Worker Survey</vt:lpstr>
      <vt:lpstr>Stakeholder Survey</vt:lpstr>
      <vt:lpstr>NDIS Provider Survey</vt:lpstr>
      <vt:lpstr>Participant Demographics</vt:lpstr>
      <vt:lpstr>Benefits and Concerns</vt:lpstr>
      <vt:lpstr>Roles</vt:lpstr>
      <vt:lpstr>Service Types + Providers</vt:lpstr>
      <vt:lpstr>Locations</vt:lpstr>
      <vt:lpstr>Recommended Changes</vt:lpstr>
      <vt:lpstr>Glossary!Print_Titles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MILLARD, James</dc:creator>
  <cp:keywords>[SEC=OFFICIAL]</cp:keywords>
  <dc:description/>
  <cp:lastModifiedBy>BLUE, Linda</cp:lastModifiedBy>
  <cp:revision/>
  <dcterms:created xsi:type="dcterms:W3CDTF">2023-05-02T02:55:52Z</dcterms:created>
  <dcterms:modified xsi:type="dcterms:W3CDTF">2023-08-30T03:12:59Z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 (x86)\Common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8A333135C2604FEF89C321E18473287B</vt:lpwstr>
  </property>
  <property fmtid="{D5CDD505-2E9C-101B-9397-08002B2CF9AE}" pid="9" name="PM_ProtectiveMarkingValue_Footer">
    <vt:lpwstr>OFFICIAL</vt:lpwstr>
  </property>
  <property fmtid="{D5CDD505-2E9C-101B-9397-08002B2CF9AE}" pid="10" name="PM_Originator_Hash_SHA1">
    <vt:lpwstr>1600C26EEF3CAEA93B1D92006C74A1D624855A77</vt:lpwstr>
  </property>
  <property fmtid="{D5CDD505-2E9C-101B-9397-08002B2CF9AE}" pid="11" name="PM_OriginationTimeStamp">
    <vt:lpwstr>2023-08-30T03:12:54Z</vt:lpwstr>
  </property>
  <property fmtid="{D5CDD505-2E9C-101B-9397-08002B2CF9AE}" pid="12" name="PM_ProtectiveMarkingValue_Header">
    <vt:lpwstr>OFFICIAL</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_Hash_Version">
    <vt:lpwstr>2018.0</vt:lpwstr>
  </property>
  <property fmtid="{D5CDD505-2E9C-101B-9397-08002B2CF9AE}" pid="20" name="PM_Hash_Salt_Prev">
    <vt:lpwstr>3D7B58F7B5CB404E7A0020CA6555BA4B</vt:lpwstr>
  </property>
  <property fmtid="{D5CDD505-2E9C-101B-9397-08002B2CF9AE}" pid="21" name="PM_Hash_Salt">
    <vt:lpwstr>29A3E94720559D4A10D271A99948C1C9</vt:lpwstr>
  </property>
  <property fmtid="{D5CDD505-2E9C-101B-9397-08002B2CF9AE}" pid="22" name="PM_Hash_SHA1">
    <vt:lpwstr>C1D1B4D21AE57A6802E2667597CE1DBBBA826263</vt:lpwstr>
  </property>
  <property fmtid="{D5CDD505-2E9C-101B-9397-08002B2CF9AE}" pid="23" name="PM_OriginatorUserAccountName_SHA256">
    <vt:lpwstr>09F8F35431BFB012727645B467AF7BAD298DC7F44A60E48E4605CEAD2700EA39</vt:lpwstr>
  </property>
  <property fmtid="{D5CDD505-2E9C-101B-9397-08002B2CF9AE}" pid="24" name="PM_OriginatorDomainName_SHA256">
    <vt:lpwstr>CE53151D70EF3143B9B6CA1DC053F41E858E2C804CF2EE5AE813E5CCE407743B</vt:lpwstr>
  </property>
  <property fmtid="{D5CDD505-2E9C-101B-9397-08002B2CF9AE}" pid="25" name="PM_PrintOutPlacement_XLS">
    <vt:lpwstr/>
  </property>
  <property fmtid="{D5CDD505-2E9C-101B-9397-08002B2CF9AE}" pid="26" name="PM_SecurityClassification_Prev">
    <vt:lpwstr>OFFICIAL</vt:lpwstr>
  </property>
  <property fmtid="{D5CDD505-2E9C-101B-9397-08002B2CF9AE}" pid="27" name="PM_Qualifier_Prev">
    <vt:lpwstr/>
  </property>
  <property fmtid="{D5CDD505-2E9C-101B-9397-08002B2CF9AE}" pid="28" name="ContentTypeId">
    <vt:lpwstr>0x010100266966F133664895A6EE3632470D45F5005333C7C4359C1943B916F4D816E0E5AE</vt:lpwstr>
  </property>
  <property fmtid="{D5CDD505-2E9C-101B-9397-08002B2CF9AE}" pid="29" name="MediaServiceImageTags">
    <vt:lpwstr/>
  </property>
</Properties>
</file>